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545" activeTab="1"/>
  </bookViews>
  <sheets>
    <sheet name="記入例" sheetId="3" r:id="rId1"/>
    <sheet name="201※年※月" sheetId="1" r:id="rId2"/>
  </sheets>
  <definedNames>
    <definedName name="_xlnm.Print_Area" localSheetId="1">'201※年※月'!$A$1:$CF$162</definedName>
    <definedName name="_xlnm.Print_Area" localSheetId="0">記入例!$A$1:$CF$162</definedName>
  </definedNames>
  <calcPr calcId="145621"/>
</workbook>
</file>

<file path=xl/calcChain.xml><?xml version="1.0" encoding="utf-8"?>
<calcChain xmlns="http://schemas.openxmlformats.org/spreadsheetml/2006/main">
  <c r="G26" i="1" l="1"/>
  <c r="Z155" i="3" l="1"/>
  <c r="Q124" i="3"/>
  <c r="T117" i="3"/>
  <c r="AD124" i="3" s="1"/>
  <c r="AF113" i="3"/>
  <c r="AJ76" i="3" s="1"/>
  <c r="Q100" i="3"/>
  <c r="AF76" i="3"/>
  <c r="AB76" i="3"/>
  <c r="X76" i="3"/>
  <c r="K67" i="3"/>
  <c r="AE31" i="3" s="1"/>
  <c r="AK31" i="3"/>
  <c r="G26" i="3"/>
  <c r="AG54" i="3" l="1"/>
  <c r="AG57" i="3"/>
  <c r="G80" i="3"/>
  <c r="R31" i="3"/>
  <c r="X59" i="3" s="1"/>
  <c r="AD130" i="3"/>
  <c r="AE43" i="3"/>
  <c r="AK59" i="3" s="1"/>
  <c r="U42" i="3" l="1"/>
  <c r="Z42" i="3" s="1"/>
  <c r="U51" i="3"/>
  <c r="AK31" i="1"/>
  <c r="K67" i="1" l="1"/>
  <c r="AE31" i="1" s="1"/>
  <c r="Q100" i="1"/>
  <c r="G80" i="1" l="1"/>
  <c r="R31" i="1"/>
  <c r="AE43" i="1"/>
  <c r="AK59" i="1" s="1"/>
  <c r="AG54" i="1"/>
  <c r="AG57" i="1"/>
  <c r="AF76" i="1"/>
  <c r="T117" i="1"/>
  <c r="X59" i="1"/>
  <c r="U42" i="1" l="1"/>
  <c r="Z42" i="1" s="1"/>
  <c r="U51" i="1"/>
  <c r="AB76" i="1"/>
  <c r="Q124" i="1"/>
  <c r="AF113" i="1"/>
  <c r="AJ76" i="1" s="1"/>
  <c r="Z155" i="1"/>
  <c r="X76" i="1"/>
  <c r="AD124" i="1" l="1"/>
  <c r="AD130" i="1"/>
</calcChain>
</file>

<file path=xl/sharedStrings.xml><?xml version="1.0" encoding="utf-8"?>
<sst xmlns="http://schemas.openxmlformats.org/spreadsheetml/2006/main" count="293" uniqueCount="158">
  <si>
    <t>　売上を伸ばしながら利益と資金を増やす。</t>
    <rPh sb="1" eb="3">
      <t>ウリアゲ</t>
    </rPh>
    <rPh sb="4" eb="5">
      <t>ノ</t>
    </rPh>
    <rPh sb="10" eb="12">
      <t>リエキ</t>
    </rPh>
    <rPh sb="13" eb="15">
      <t>シキン</t>
    </rPh>
    <rPh sb="16" eb="17">
      <t>フ</t>
    </rPh>
    <phoneticPr fontId="0"/>
  </si>
  <si>
    <t xml:space="preserve"> 倒産企業　社長交代</t>
    <rPh sb="1" eb="3">
      <t>トウサン</t>
    </rPh>
    <rPh sb="3" eb="5">
      <t>キギョウ</t>
    </rPh>
    <rPh sb="6" eb="8">
      <t>シャチョウ</t>
    </rPh>
    <rPh sb="8" eb="10">
      <t>コウタイ</t>
    </rPh>
    <phoneticPr fontId="0"/>
  </si>
  <si>
    <r>
      <rPr>
        <sz val="12"/>
        <rFont val="HGS創英角ｺﾞｼｯｸUB"/>
        <family val="3"/>
        <charset val="128"/>
      </rPr>
      <t>Ｄ</t>
    </r>
  </si>
  <si>
    <t>Ｆ＞ＭＱ</t>
    <phoneticPr fontId="0"/>
  </si>
  <si>
    <r>
      <t>200</t>
    </r>
    <r>
      <rPr>
        <sz val="13"/>
        <rFont val="HGS創英角ｺﾞｼｯｸUB"/>
        <family val="3"/>
        <charset val="128"/>
      </rPr>
      <t>％以上</t>
    </r>
  </si>
  <si>
    <t>売上高経常利益率 （ｇ）</t>
    <rPh sb="0" eb="2">
      <t>ウリアゲ</t>
    </rPh>
    <rPh sb="2" eb="3">
      <t>ダカ</t>
    </rPh>
    <rPh sb="3" eb="5">
      <t>ケイジョウ</t>
    </rPh>
    <rPh sb="5" eb="7">
      <t>リエキ</t>
    </rPh>
    <rPh sb="7" eb="8">
      <t>リツ</t>
    </rPh>
    <phoneticPr fontId="0"/>
  </si>
  <si>
    <t>　ＰＱアップは資金を減少させる。</t>
    <rPh sb="7" eb="9">
      <t>シキン</t>
    </rPh>
    <rPh sb="10" eb="12">
      <t>ゲンショウ</t>
    </rPh>
    <phoneticPr fontId="0"/>
  </si>
  <si>
    <t xml:space="preserve">  全社員の創造性の総和</t>
    <rPh sb="2" eb="5">
      <t>ゼンシャイン</t>
    </rPh>
    <rPh sb="6" eb="9">
      <t>ソウゾウセイ</t>
    </rPh>
    <rPh sb="10" eb="12">
      <t>ソウワ</t>
    </rPh>
    <phoneticPr fontId="0"/>
  </si>
  <si>
    <t xml:space="preserve"> 赤字企業　未来が危ない</t>
    <rPh sb="1" eb="3">
      <t>アカジ</t>
    </rPh>
    <rPh sb="3" eb="5">
      <t>キギョウ</t>
    </rPh>
    <rPh sb="6" eb="8">
      <t>ミライ</t>
    </rPh>
    <rPh sb="9" eb="10">
      <t>アブ</t>
    </rPh>
    <phoneticPr fontId="0"/>
  </si>
  <si>
    <r>
      <rPr>
        <sz val="12"/>
        <rFont val="HGS創英角ｺﾞｼｯｸUB"/>
        <family val="3"/>
        <charset val="128"/>
      </rPr>
      <t>Ｃ</t>
    </r>
  </si>
  <si>
    <r>
      <t>101</t>
    </r>
    <r>
      <rPr>
        <sz val="13"/>
        <rFont val="HGS創英角ｺﾞｼｯｸUB"/>
        <family val="3"/>
        <charset val="128"/>
      </rPr>
      <t>％～</t>
    </r>
    <r>
      <rPr>
        <sz val="13"/>
        <rFont val="Arial Black"/>
        <family val="2"/>
      </rPr>
      <t>200</t>
    </r>
    <r>
      <rPr>
        <sz val="13"/>
        <rFont val="HGS創英角ｺﾞｼｯｸUB"/>
        <family val="3"/>
        <charset val="128"/>
      </rPr>
      <t>％</t>
    </r>
  </si>
  <si>
    <t>　生産性。人、モノ、金を活かしきってMQを稼ぐ。</t>
    <rPh sb="1" eb="4">
      <t>セイサンセイ</t>
    </rPh>
    <rPh sb="5" eb="6">
      <t>ヒト</t>
    </rPh>
    <rPh sb="10" eb="11">
      <t>カネ</t>
    </rPh>
    <rPh sb="12" eb="13">
      <t>イ</t>
    </rPh>
    <rPh sb="21" eb="22">
      <t>カセ</t>
    </rPh>
    <phoneticPr fontId="0"/>
  </si>
  <si>
    <t>・MQよりFを見ると分配だがFからMQを見ると</t>
    <rPh sb="7" eb="8">
      <t>ミ</t>
    </rPh>
    <rPh sb="10" eb="12">
      <t>ブンパイ</t>
    </rPh>
    <rPh sb="20" eb="21">
      <t>ミ</t>
    </rPh>
    <phoneticPr fontId="0"/>
  </si>
  <si>
    <t>　最も重要な要素は新規客ではなく「リピート率」</t>
    <rPh sb="1" eb="2">
      <t>モット</t>
    </rPh>
    <rPh sb="3" eb="5">
      <t>ジュウヨウ</t>
    </rPh>
    <rPh sb="6" eb="8">
      <t>ヨウソ</t>
    </rPh>
    <rPh sb="9" eb="11">
      <t>シンキ</t>
    </rPh>
    <rPh sb="11" eb="12">
      <t>キャク</t>
    </rPh>
    <rPh sb="21" eb="22">
      <t>リツ</t>
    </rPh>
    <phoneticPr fontId="0"/>
  </si>
  <si>
    <t>　 経常利益（Ｇ）</t>
    <rPh sb="2" eb="4">
      <t>ケイジョウ</t>
    </rPh>
    <rPh sb="4" eb="6">
      <t>リエキ</t>
    </rPh>
    <phoneticPr fontId="0"/>
  </si>
  <si>
    <t xml:space="preserve"> 損益分岐点企業　全く油断不可</t>
    <rPh sb="1" eb="3">
      <t>ソンエキ</t>
    </rPh>
    <rPh sb="3" eb="6">
      <t>ブンキテン</t>
    </rPh>
    <rPh sb="6" eb="8">
      <t>キギョウ</t>
    </rPh>
    <rPh sb="9" eb="10">
      <t>マッタ</t>
    </rPh>
    <rPh sb="11" eb="13">
      <t>ユダン</t>
    </rPh>
    <rPh sb="13" eb="15">
      <t>フカ</t>
    </rPh>
    <phoneticPr fontId="0"/>
  </si>
  <si>
    <r>
      <rPr>
        <sz val="12"/>
        <rFont val="HGS創英角ｺﾞｼｯｸUB"/>
        <family val="3"/>
        <charset val="128"/>
      </rPr>
      <t>Ｂ</t>
    </r>
  </si>
  <si>
    <t>Ｆ＝ＭＱ</t>
    <phoneticPr fontId="0"/>
  </si>
  <si>
    <r>
      <t>91</t>
    </r>
    <r>
      <rPr>
        <sz val="13"/>
        <rFont val="HGS創英角ｺﾞｼｯｸUB"/>
        <family val="3"/>
        <charset val="128"/>
      </rPr>
      <t>％～</t>
    </r>
    <r>
      <rPr>
        <sz val="13"/>
        <rFont val="Arial Black"/>
        <family val="2"/>
      </rPr>
      <t>100</t>
    </r>
    <r>
      <rPr>
        <sz val="13"/>
        <rFont val="HGS創英角ｺﾞｼｯｸUB"/>
        <family val="3"/>
        <charset val="128"/>
      </rPr>
      <t>％</t>
    </r>
  </si>
  <si>
    <t>　経常利益は何％変わるのか。</t>
    <phoneticPr fontId="0"/>
  </si>
  <si>
    <t>　　 人がMQを稼ぐ</t>
    <rPh sb="3" eb="4">
      <t>ヒト</t>
    </rPh>
    <rPh sb="8" eb="9">
      <t>カセ</t>
    </rPh>
    <phoneticPr fontId="0"/>
  </si>
  <si>
    <t>　＋新規客数</t>
    <rPh sb="2" eb="4">
      <t>シンキ</t>
    </rPh>
    <rPh sb="4" eb="6">
      <t>キャクスウ</t>
    </rPh>
    <phoneticPr fontId="0"/>
  </si>
  <si>
    <t>・粗利益率が１０％変わると、粗利益額、</t>
    <phoneticPr fontId="0"/>
  </si>
  <si>
    <t>　→社員の成長の指標</t>
    <rPh sb="2" eb="4">
      <t>シャイン</t>
    </rPh>
    <rPh sb="5" eb="7">
      <t>セイチョウ</t>
    </rPh>
    <rPh sb="8" eb="10">
      <t>シヒョウ</t>
    </rPh>
    <phoneticPr fontId="0"/>
  </si>
  <si>
    <t>　（既存客数－脱落数－スリープ）×リピート率</t>
    <rPh sb="2" eb="4">
      <t>キゾン</t>
    </rPh>
    <rPh sb="4" eb="6">
      <t>キャクスウ</t>
    </rPh>
    <rPh sb="7" eb="9">
      <t>ダツラク</t>
    </rPh>
    <rPh sb="9" eb="10">
      <t>スウ</t>
    </rPh>
    <rPh sb="21" eb="22">
      <t>リツ</t>
    </rPh>
    <phoneticPr fontId="0"/>
  </si>
  <si>
    <r>
      <t xml:space="preserve"> 健全企業　未来が明るい 内部留保</t>
    </r>
    <r>
      <rPr>
        <sz val="12"/>
        <rFont val="Arial Black"/>
        <family val="2"/>
      </rPr>
      <t>5</t>
    </r>
    <r>
      <rPr>
        <sz val="12"/>
        <rFont val="HGS創英角ｺﾞｼｯｸUB"/>
        <family val="3"/>
        <charset val="128"/>
      </rPr>
      <t>％ができる</t>
    </r>
  </si>
  <si>
    <r>
      <rPr>
        <sz val="12"/>
        <rFont val="HGS創英角ｺﾞｼｯｸUB"/>
        <family val="3"/>
        <charset val="128"/>
      </rPr>
      <t>Ａ</t>
    </r>
  </si>
  <si>
    <t>Ｆ＜ＭＱ</t>
    <phoneticPr fontId="0"/>
  </si>
  <si>
    <r>
      <t>81</t>
    </r>
    <r>
      <rPr>
        <sz val="13"/>
        <rFont val="HGS創英角ｺﾞｼｯｸUB"/>
        <family val="3"/>
        <charset val="128"/>
      </rPr>
      <t>％～</t>
    </r>
    <r>
      <rPr>
        <sz val="13"/>
        <rFont val="Arial Black"/>
        <family val="2"/>
      </rPr>
      <t>90</t>
    </r>
    <r>
      <rPr>
        <sz val="13"/>
        <rFont val="HGS創英角ｺﾞｼｯｸUB"/>
        <family val="3"/>
        <charset val="128"/>
      </rPr>
      <t>％</t>
    </r>
  </si>
  <si>
    <t>・労働生産性</t>
    <rPh sb="1" eb="3">
      <t>ロウドウ</t>
    </rPh>
    <rPh sb="3" eb="6">
      <t>セイサンセイ</t>
    </rPh>
    <phoneticPr fontId="0"/>
  </si>
  <si>
    <t>　粗利益額を稼ぐことが目的。</t>
    <phoneticPr fontId="0"/>
  </si>
  <si>
    <t>　現在の客数＝</t>
    <rPh sb="1" eb="3">
      <t>ゲンザイ</t>
    </rPh>
    <rPh sb="4" eb="6">
      <t>キャクスウ</t>
    </rPh>
    <phoneticPr fontId="0"/>
  </si>
  <si>
    <t>・粗利益率を上げるのではなく、</t>
    <rPh sb="1" eb="4">
      <t>アラリエキ</t>
    </rPh>
    <rPh sb="4" eb="5">
      <t>リツ</t>
    </rPh>
    <rPh sb="6" eb="7">
      <t>ア</t>
    </rPh>
    <phoneticPr fontId="0"/>
  </si>
  <si>
    <t>　→社長の経営力の指標</t>
    <rPh sb="2" eb="4">
      <t>シャチョウ</t>
    </rPh>
    <rPh sb="5" eb="8">
      <t>ケイエイリョク</t>
    </rPh>
    <rPh sb="9" eb="11">
      <t>シヒョウ</t>
    </rPh>
    <phoneticPr fontId="0"/>
  </si>
  <si>
    <t>　Qが10％下落したのかによりGが大きく変わる。</t>
    <rPh sb="6" eb="8">
      <t>ゲラク</t>
    </rPh>
    <rPh sb="17" eb="18">
      <t>オオ</t>
    </rPh>
    <rPh sb="20" eb="21">
      <t>カ</t>
    </rPh>
    <phoneticPr fontId="0"/>
  </si>
  <si>
    <r>
      <t xml:space="preserve"> 優良企業　少し余裕あり　内部留保</t>
    </r>
    <r>
      <rPr>
        <sz val="12"/>
        <rFont val="Arial Black"/>
        <family val="2"/>
      </rPr>
      <t>10</t>
    </r>
    <r>
      <rPr>
        <sz val="12"/>
        <rFont val="HGS創英角ｺﾞｼｯｸUB"/>
        <family val="3"/>
        <charset val="128"/>
      </rPr>
      <t>％ができる</t>
    </r>
  </si>
  <si>
    <r>
      <rPr>
        <sz val="12"/>
        <rFont val="HGS創英角ｺﾞｼｯｸUB"/>
        <family val="3"/>
        <charset val="128"/>
      </rPr>
      <t>Ｓ</t>
    </r>
  </si>
  <si>
    <r>
      <t>60</t>
    </r>
    <r>
      <rPr>
        <sz val="13"/>
        <rFont val="HGS創英角ｺﾞｼｯｸUB"/>
        <family val="3"/>
        <charset val="128"/>
      </rPr>
      <t>％～</t>
    </r>
    <r>
      <rPr>
        <sz val="13"/>
        <rFont val="Arial Black"/>
        <family val="2"/>
      </rPr>
      <t>80</t>
    </r>
    <r>
      <rPr>
        <sz val="13"/>
        <rFont val="HGS創英角ｺﾞｼｯｸUB"/>
        <family val="3"/>
        <charset val="128"/>
      </rPr>
      <t>％</t>
    </r>
  </si>
  <si>
    <t>・固定費生産性</t>
    <rPh sb="1" eb="4">
      <t>コテイヒ</t>
    </rPh>
    <rPh sb="4" eb="7">
      <t>セイサンセイ</t>
    </rPh>
    <phoneticPr fontId="0"/>
  </si>
  <si>
    <t>　Pが10％下落したのか、</t>
    <rPh sb="6" eb="8">
      <t>ゲラク</t>
    </rPh>
    <phoneticPr fontId="0"/>
  </si>
  <si>
    <t>％</t>
    <phoneticPr fontId="0"/>
  </si>
  <si>
    <t>　売上高が10％減少したとは、</t>
    <rPh sb="1" eb="3">
      <t>ウリアゲ</t>
    </rPh>
    <rPh sb="3" eb="4">
      <t>ダカ</t>
    </rPh>
    <rPh sb="8" eb="10">
      <t>ゲンショウ</t>
    </rPh>
    <phoneticPr fontId="0"/>
  </si>
  <si>
    <t>（労働分配率）</t>
    <rPh sb="1" eb="3">
      <t>ロウドウ</t>
    </rPh>
    <rPh sb="3" eb="5">
      <t>ブンパイ</t>
    </rPh>
    <rPh sb="5" eb="6">
      <t>リツ</t>
    </rPh>
    <phoneticPr fontId="0"/>
  </si>
  <si>
    <t>MQ÷F</t>
    <phoneticPr fontId="0"/>
  </si>
  <si>
    <t xml:space="preserve"> 超優良企業　余裕シャクシャク</t>
    <rPh sb="1" eb="2">
      <t>チョウ</t>
    </rPh>
    <rPh sb="2" eb="4">
      <t>ユウリョウ</t>
    </rPh>
    <rPh sb="4" eb="6">
      <t>キギョウ</t>
    </rPh>
    <rPh sb="7" eb="9">
      <t>ヨユウ</t>
    </rPh>
    <phoneticPr fontId="0"/>
  </si>
  <si>
    <r>
      <rPr>
        <sz val="12"/>
        <rFont val="HGS創英角ｺﾞｼｯｸUB"/>
        <family val="3"/>
        <charset val="128"/>
      </rPr>
      <t>ＳＳ</t>
    </r>
  </si>
  <si>
    <r>
      <t>60</t>
    </r>
    <r>
      <rPr>
        <sz val="13"/>
        <rFont val="HGS創英角ｺﾞｼｯｸUB"/>
        <family val="3"/>
        <charset val="128"/>
      </rPr>
      <t>％未満</t>
    </r>
  </si>
  <si>
    <t>倍</t>
    <rPh sb="0" eb="1">
      <t>バイ</t>
    </rPh>
    <phoneticPr fontId="0"/>
  </si>
  <si>
    <t>固定費生産性</t>
    <rPh sb="0" eb="3">
      <t>コテイヒ</t>
    </rPh>
    <rPh sb="3" eb="6">
      <t>セイサンセイ</t>
    </rPh>
    <phoneticPr fontId="0"/>
  </si>
  <si>
    <t>　Pアップ戦略</t>
    <rPh sb="5" eb="7">
      <t>センリャク</t>
    </rPh>
    <phoneticPr fontId="0"/>
  </si>
  <si>
    <t>（労働生産性）</t>
    <rPh sb="1" eb="3">
      <t>ロウドウ</t>
    </rPh>
    <rPh sb="3" eb="6">
      <t>セイサンセイ</t>
    </rPh>
    <phoneticPr fontId="0"/>
  </si>
  <si>
    <t>　m率の低い業種は、</t>
    <rPh sb="2" eb="3">
      <t>リツ</t>
    </rPh>
    <rPh sb="4" eb="5">
      <t>ヒク</t>
    </rPh>
    <rPh sb="6" eb="8">
      <t>ギョウシュ</t>
    </rPh>
    <phoneticPr fontId="0"/>
  </si>
  <si>
    <t>未　来</t>
    <rPh sb="0" eb="1">
      <t>ミ</t>
    </rPh>
    <rPh sb="2" eb="3">
      <t>キ</t>
    </rPh>
    <phoneticPr fontId="0"/>
  </si>
  <si>
    <t>評価</t>
    <rPh sb="0" eb="2">
      <t>ヒョウカ</t>
    </rPh>
    <phoneticPr fontId="0"/>
  </si>
  <si>
    <t>状況</t>
    <rPh sb="0" eb="2">
      <t>ジョウキョウ</t>
    </rPh>
    <phoneticPr fontId="0"/>
  </si>
  <si>
    <t>損益分岐点比率</t>
    <rPh sb="0" eb="2">
      <t>ソンエキ</t>
    </rPh>
    <rPh sb="2" eb="5">
      <t>ブンキテン</t>
    </rPh>
    <rPh sb="5" eb="7">
      <t>ヒリツ</t>
    </rPh>
    <phoneticPr fontId="0"/>
  </si>
  <si>
    <t>F÷MQ</t>
    <phoneticPr fontId="0"/>
  </si>
  <si>
    <t>　Qアップ戦略</t>
    <rPh sb="5" eb="7">
      <t>センリャク</t>
    </rPh>
    <phoneticPr fontId="0"/>
  </si>
  <si>
    <t>損益分岐点比率</t>
    <rPh sb="0" eb="2">
      <t>ソンエキ</t>
    </rPh>
    <rPh sb="2" eb="5">
      <t>ブンキテン</t>
    </rPh>
    <rPh sb="5" eb="7">
      <t>ヒリツ</t>
    </rPh>
    <phoneticPr fontId="0"/>
  </si>
  <si>
    <t xml:space="preserve"> 粗利益率（ｍ）</t>
    <rPh sb="1" eb="4">
      <t>アラリエキ</t>
    </rPh>
    <rPh sb="4" eb="5">
      <t>リツ</t>
    </rPh>
    <phoneticPr fontId="0"/>
  </si>
  <si>
    <t>　m率の高い業種は、</t>
    <rPh sb="2" eb="3">
      <t>リツ</t>
    </rPh>
    <rPh sb="4" eb="5">
      <t>タカ</t>
    </rPh>
    <rPh sb="6" eb="8">
      <t>ギョウシュ</t>
    </rPh>
    <phoneticPr fontId="0"/>
  </si>
  <si>
    <t>1.1倍</t>
    <rPh sb="3" eb="4">
      <t>バイ</t>
    </rPh>
    <phoneticPr fontId="0"/>
  </si>
  <si>
    <t>目標</t>
    <rPh sb="0" eb="2">
      <t>モクヒョウ</t>
    </rPh>
    <phoneticPr fontId="0"/>
  </si>
  <si>
    <t>1.25倍</t>
    <rPh sb="4" eb="5">
      <t>バイ</t>
    </rPh>
    <phoneticPr fontId="0"/>
  </si>
  <si>
    <t>理想</t>
    <rPh sb="0" eb="2">
      <t>リソウ</t>
    </rPh>
    <phoneticPr fontId="0"/>
  </si>
  <si>
    <r>
      <t>＝ 粗利益額÷固定費　</t>
    </r>
    <r>
      <rPr>
        <sz val="12"/>
        <color rgb="FFFF0000"/>
        <rFont val="ＭＳ Ｐゴシック"/>
        <family val="3"/>
        <charset val="128"/>
        <scheme val="major"/>
      </rPr>
      <t>【社長力】</t>
    </r>
  </si>
  <si>
    <t>■ 固定費生産性</t>
    <rPh sb="2" eb="5">
      <t>コテイヒ</t>
    </rPh>
    <rPh sb="5" eb="8">
      <t>セイサンセイ</t>
    </rPh>
    <phoneticPr fontId="0"/>
  </si>
  <si>
    <t xml:space="preserve">  Fというパワーを活かしきっていますか？</t>
    <rPh sb="10" eb="11">
      <t>イ</t>
    </rPh>
    <phoneticPr fontId="0"/>
  </si>
  <si>
    <t>・コストではなく、パワー。FがMQを作りGを生む。</t>
    <rPh sb="18" eb="19">
      <t>ツク</t>
    </rPh>
    <rPh sb="22" eb="23">
      <t>ウ</t>
    </rPh>
    <phoneticPr fontId="0"/>
  </si>
  <si>
    <r>
      <t>　m･･･margin　    粗利益率　</t>
    </r>
    <r>
      <rPr>
        <sz val="8"/>
        <color rgb="FFFF0000"/>
        <rFont val="ＭＳ Ｐゴシック"/>
        <family val="3"/>
        <charset val="128"/>
      </rPr>
      <t>【商品力】</t>
    </r>
  </si>
  <si>
    <t>Fixed Cost</t>
    <phoneticPr fontId="0"/>
  </si>
  <si>
    <t>＝ 固定費÷粗利益額</t>
    <rPh sb="2" eb="5">
      <t>コテイヒ</t>
    </rPh>
    <rPh sb="6" eb="9">
      <t>アラリエキ</t>
    </rPh>
    <rPh sb="9" eb="10">
      <t>ガク</t>
    </rPh>
    <phoneticPr fontId="0"/>
  </si>
  <si>
    <t>■ 損益分岐点比率</t>
    <rPh sb="2" eb="4">
      <t>ソンエキ</t>
    </rPh>
    <rPh sb="4" eb="7">
      <t>ブンキテン</t>
    </rPh>
    <rPh sb="7" eb="9">
      <t>ヒリツ</t>
    </rPh>
    <phoneticPr fontId="0"/>
  </si>
  <si>
    <r>
      <t>　Q･･･Quantity   商品数・顧客　</t>
    </r>
    <r>
      <rPr>
        <sz val="8"/>
        <color rgb="FFFF0000"/>
        <rFont val="ＭＳ Ｐゴシック"/>
        <family val="3"/>
        <charset val="128"/>
      </rPr>
      <t>【営業力】</t>
    </r>
  </si>
  <si>
    <t xml:space="preserve">                          （付加価値の高いものを売る）</t>
    <rPh sb="27" eb="29">
      <t>フカ</t>
    </rPh>
    <rPh sb="29" eb="31">
      <t>カチ</t>
    </rPh>
    <rPh sb="32" eb="33">
      <t>タカ</t>
    </rPh>
    <rPh sb="37" eb="38">
      <t>ウ</t>
    </rPh>
    <phoneticPr fontId="0"/>
  </si>
  <si>
    <t>【商品力×営業力】</t>
    <phoneticPr fontId="0"/>
  </si>
  <si>
    <r>
      <t>　P･･･Price　      客単価　</t>
    </r>
    <r>
      <rPr>
        <sz val="8"/>
        <color rgb="FFFF0000"/>
        <rFont val="ＭＳ Ｐゴシック"/>
        <family val="3"/>
        <charset val="128"/>
      </rPr>
      <t>【商品力】</t>
    </r>
  </si>
  <si>
    <t>　　　粗利益率１０％の会社</t>
    <rPh sb="3" eb="6">
      <t>アラリエキ</t>
    </rPh>
    <rPh sb="6" eb="7">
      <t>リツ</t>
    </rPh>
    <rPh sb="11" eb="13">
      <t>カイシャ</t>
    </rPh>
    <phoneticPr fontId="0"/>
  </si>
  <si>
    <t>　売上＝客単価（Ｐ）×客数（Ｑ）</t>
    <rPh sb="1" eb="3">
      <t>ウリアゲ</t>
    </rPh>
    <rPh sb="4" eb="7">
      <t>キャクタンカ</t>
    </rPh>
    <rPh sb="11" eb="13">
      <t>キャクスウ</t>
    </rPh>
    <phoneticPr fontId="0"/>
  </si>
  <si>
    <t>固定費（Ｆ）</t>
    <rPh sb="0" eb="3">
      <t>コテイヒ</t>
    </rPh>
    <phoneticPr fontId="0"/>
  </si>
  <si>
    <t xml:space="preserve"> 粗利益額（ＭＱ）</t>
    <rPh sb="1" eb="4">
      <t>アラリエキ</t>
    </rPh>
    <rPh sb="4" eb="5">
      <t>ガク</t>
    </rPh>
    <phoneticPr fontId="0"/>
  </si>
  <si>
    <t>2.5%</t>
    <phoneticPr fontId="0"/>
  </si>
  <si>
    <t>粗利益率 × 経営安全率</t>
    <rPh sb="0" eb="3">
      <t>アラリエキ</t>
    </rPh>
    <rPh sb="3" eb="4">
      <t>リツ</t>
    </rPh>
    <rPh sb="7" eb="9">
      <t>ケイエイ</t>
    </rPh>
    <rPh sb="9" eb="11">
      <t>アンゼン</t>
    </rPh>
    <rPh sb="11" eb="12">
      <t>リツ</t>
    </rPh>
    <phoneticPr fontId="0"/>
  </si>
  <si>
    <t>　　　粗利益率２５％の会社</t>
    <rPh sb="3" eb="6">
      <t>アラリエキ</t>
    </rPh>
    <rPh sb="6" eb="7">
      <t>リツ</t>
    </rPh>
    <rPh sb="11" eb="13">
      <t>カイシャ</t>
    </rPh>
    <phoneticPr fontId="0"/>
  </si>
  <si>
    <t>　粗利益率が上がり、粗利益額が増える。</t>
    <rPh sb="1" eb="4">
      <t>アラリエキ</t>
    </rPh>
    <rPh sb="4" eb="5">
      <t>リツ</t>
    </rPh>
    <rPh sb="6" eb="7">
      <t>ア</t>
    </rPh>
    <rPh sb="10" eb="13">
      <t>アラリエキ</t>
    </rPh>
    <rPh sb="13" eb="14">
      <t>ガク</t>
    </rPh>
    <rPh sb="15" eb="16">
      <t>フ</t>
    </rPh>
    <phoneticPr fontId="0"/>
  </si>
  <si>
    <t>(理想 20%)
(目標 10%)</t>
    <rPh sb="1" eb="3">
      <t>リソウ</t>
    </rPh>
    <rPh sb="10" eb="12">
      <t>モクヒョウ</t>
    </rPh>
    <phoneticPr fontId="0"/>
  </si>
  <si>
    <t>　　　粗利益率５０％の会社</t>
    <rPh sb="3" eb="6">
      <t>アラリエキ</t>
    </rPh>
    <rPh sb="6" eb="7">
      <t>リツ</t>
    </rPh>
    <rPh sb="11" eb="13">
      <t>カイシャ</t>
    </rPh>
    <phoneticPr fontId="0"/>
  </si>
  <si>
    <t>・売上が増えなくても粗利益率の高い商品を売れば</t>
    <rPh sb="1" eb="3">
      <t>ウリアゲ</t>
    </rPh>
    <rPh sb="4" eb="5">
      <t>フ</t>
    </rPh>
    <rPh sb="10" eb="13">
      <t>アラリエキ</t>
    </rPh>
    <rPh sb="13" eb="14">
      <t>リツ</t>
    </rPh>
    <rPh sb="15" eb="16">
      <t>タカ</t>
    </rPh>
    <rPh sb="17" eb="19">
      <t>ショウヒン</t>
    </rPh>
    <rPh sb="20" eb="21">
      <t>ウ</t>
    </rPh>
    <phoneticPr fontId="0"/>
  </si>
  <si>
    <t>・売りたい商品を売る。商品別販売計画を作る。</t>
    <rPh sb="1" eb="2">
      <t>ウ</t>
    </rPh>
    <rPh sb="5" eb="7">
      <t>ショウヒン</t>
    </rPh>
    <rPh sb="8" eb="9">
      <t>ウ</t>
    </rPh>
    <rPh sb="11" eb="13">
      <t>ショウヒン</t>
    </rPh>
    <rPh sb="13" eb="14">
      <t>ベツ</t>
    </rPh>
    <rPh sb="14" eb="16">
      <t>ハンバイ</t>
    </rPh>
    <rPh sb="16" eb="18">
      <t>ケイカク</t>
    </rPh>
    <rPh sb="19" eb="20">
      <t>ツク</t>
    </rPh>
    <phoneticPr fontId="0"/>
  </si>
  <si>
    <t>変動費率(v)</t>
    <rPh sb="0" eb="2">
      <t>ヘンドウ</t>
    </rPh>
    <rPh sb="2" eb="3">
      <t>ヒ</t>
    </rPh>
    <rPh sb="3" eb="4">
      <t>リツ</t>
    </rPh>
    <phoneticPr fontId="0"/>
  </si>
  <si>
    <t>＝ 経常利益÷売上高</t>
    <phoneticPr fontId="0"/>
  </si>
  <si>
    <t>■ 売上高経常利益率</t>
    <rPh sb="2" eb="4">
      <t>ウリアゲ</t>
    </rPh>
    <rPh sb="4" eb="5">
      <t>ダカ</t>
    </rPh>
    <rPh sb="5" eb="7">
      <t>ケイジョウ</t>
    </rPh>
    <rPh sb="7" eb="9">
      <t>リエキ</t>
    </rPh>
    <rPh sb="9" eb="10">
      <t>リツ</t>
    </rPh>
    <phoneticPr fontId="0"/>
  </si>
  <si>
    <t>　なっていないか。入札制度はやっていますか？</t>
    <rPh sb="9" eb="11">
      <t>ニュウサツ</t>
    </rPh>
    <rPh sb="11" eb="13">
      <t>セイド</t>
    </rPh>
    <phoneticPr fontId="0"/>
  </si>
  <si>
    <t>・仕入単価交渉、仕入先の絞り込み、仕入過多に</t>
    <rPh sb="1" eb="3">
      <t>シイ</t>
    </rPh>
    <rPh sb="3" eb="5">
      <t>タンカ</t>
    </rPh>
    <rPh sb="5" eb="7">
      <t>コウショウ</t>
    </rPh>
    <rPh sb="8" eb="10">
      <t>シイ</t>
    </rPh>
    <rPh sb="10" eb="11">
      <t>サキ</t>
    </rPh>
    <rPh sb="12" eb="13">
      <t>シボ</t>
    </rPh>
    <rPh sb="14" eb="15">
      <t>コ</t>
    </rPh>
    <rPh sb="17" eb="19">
      <t>シイ</t>
    </rPh>
    <rPh sb="19" eb="21">
      <t>カタ</t>
    </rPh>
    <phoneticPr fontId="0"/>
  </si>
  <si>
    <t>（利益を出すことではなく総資産を少なくすること）</t>
    <rPh sb="0" eb="2">
      <t>リエキ</t>
    </rPh>
    <rPh sb="3" eb="4">
      <t>ダ</t>
    </rPh>
    <rPh sb="11" eb="14">
      <t>ソウシサン</t>
    </rPh>
    <rPh sb="15" eb="16">
      <t>スク</t>
    </rPh>
    <phoneticPr fontId="0"/>
  </si>
  <si>
    <t>＝ 自己資本÷総資産</t>
    <rPh sb="2" eb="4">
      <t>ジコ</t>
    </rPh>
    <rPh sb="4" eb="6">
      <t>シホン</t>
    </rPh>
    <rPh sb="7" eb="10">
      <t>ソウシサン</t>
    </rPh>
    <phoneticPr fontId="0"/>
  </si>
  <si>
    <t>■ 自己資本比率</t>
    <rPh sb="2" eb="4">
      <t>ジコ</t>
    </rPh>
    <rPh sb="4" eb="6">
      <t>シホン</t>
    </rPh>
    <rPh sb="6" eb="8">
      <t>ヒリツ</t>
    </rPh>
    <phoneticPr fontId="0"/>
  </si>
  <si>
    <t>数量比例性のあるもの（仕入・材料費・外注費）</t>
    <rPh sb="0" eb="2">
      <t>スウリョウ</t>
    </rPh>
    <rPh sb="2" eb="4">
      <t>ヒレイ</t>
    </rPh>
    <rPh sb="4" eb="5">
      <t>セイ</t>
    </rPh>
    <rPh sb="11" eb="13">
      <t>シイ</t>
    </rPh>
    <rPh sb="14" eb="17">
      <t>ザイリョウヒ</t>
    </rPh>
    <rPh sb="18" eb="21">
      <t>ガイチュウヒ</t>
    </rPh>
    <phoneticPr fontId="0"/>
  </si>
  <si>
    <t>Variable Quantity</t>
    <phoneticPr fontId="0"/>
  </si>
  <si>
    <t xml:space="preserve"> 　変動費（ＶＱ）</t>
    <rPh sb="2" eb="4">
      <t>ヘンドウ</t>
    </rPh>
    <rPh sb="4" eb="5">
      <t>ヒ</t>
    </rPh>
    <phoneticPr fontId="0"/>
  </si>
  <si>
    <t xml:space="preserve"> 売上高（ＰＱ）</t>
    <rPh sb="1" eb="3">
      <t>ウリアゲ</t>
    </rPh>
    <rPh sb="3" eb="4">
      <t>ダカ</t>
    </rPh>
    <phoneticPr fontId="0"/>
  </si>
  <si>
    <t>（総資産を少なくする経営）</t>
    <rPh sb="0" eb="3">
      <t>ソウシサン</t>
    </rPh>
    <rPh sb="4" eb="5">
      <t>スク</t>
    </rPh>
    <rPh sb="9" eb="11">
      <t>ケイエイ</t>
    </rPh>
    <phoneticPr fontId="0"/>
  </si>
  <si>
    <t>累計（期首～当月）</t>
    <phoneticPr fontId="0"/>
  </si>
  <si>
    <t>＝ 総資本回転率×売上高経常利益率</t>
    <rPh sb="2" eb="5">
      <t>ソウシホン</t>
    </rPh>
    <rPh sb="5" eb="7">
      <t>カイテン</t>
    </rPh>
    <rPh sb="7" eb="8">
      <t>リツ</t>
    </rPh>
    <rPh sb="9" eb="11">
      <t>ウリアゲ</t>
    </rPh>
    <rPh sb="11" eb="12">
      <t>ダカ</t>
    </rPh>
    <rPh sb="12" eb="14">
      <t>ケイジョウ</t>
    </rPh>
    <rPh sb="14" eb="16">
      <t>リエキ</t>
    </rPh>
    <rPh sb="16" eb="17">
      <t>リツ</t>
    </rPh>
    <phoneticPr fontId="0"/>
  </si>
  <si>
    <t>■ 総資本経常利益率</t>
    <rPh sb="2" eb="5">
      <t>ソウシホン</t>
    </rPh>
    <rPh sb="5" eb="7">
      <t>ケイジョウ</t>
    </rPh>
    <rPh sb="7" eb="9">
      <t>リエキ</t>
    </rPh>
    <rPh sb="9" eb="10">
      <t>リツ</t>
    </rPh>
    <phoneticPr fontId="0"/>
  </si>
  <si>
    <t>やさしい順</t>
    <rPh sb="4" eb="5">
      <t>ジュン</t>
    </rPh>
    <phoneticPr fontId="0"/>
  </si>
  <si>
    <t xml:space="preserve"> %</t>
    <phoneticPr fontId="0"/>
  </si>
  <si>
    <t>感度順位</t>
    <rPh sb="0" eb="2">
      <t>カンド</t>
    </rPh>
    <rPh sb="2" eb="4">
      <t>ジュンイ</t>
    </rPh>
    <phoneticPr fontId="0"/>
  </si>
  <si>
    <t>感度比率</t>
    <phoneticPr fontId="0"/>
  </si>
  <si>
    <t>F （固定費）
パワー</t>
    <phoneticPr fontId="0"/>
  </si>
  <si>
    <t>Ｖ （変動費）
交渉･技術力</t>
  </si>
  <si>
    <t>Q （数量）
営業力</t>
    <phoneticPr fontId="0"/>
  </si>
  <si>
    <t>P （単価）
商品力</t>
    <phoneticPr fontId="0"/>
  </si>
  <si>
    <t>利益感度分析</t>
    <phoneticPr fontId="0"/>
  </si>
  <si>
    <t>%</t>
    <phoneticPr fontId="0"/>
  </si>
  <si>
    <t>労働分配率</t>
    <rPh sb="0" eb="2">
      <t>ロウドウ</t>
    </rPh>
    <rPh sb="2" eb="4">
      <t>ブンパイ</t>
    </rPh>
    <rPh sb="4" eb="5">
      <t>リツ</t>
    </rPh>
    <phoneticPr fontId="0"/>
  </si>
  <si>
    <t>労働生産性</t>
    <rPh sb="2" eb="5">
      <t>セイサンセイ</t>
    </rPh>
    <phoneticPr fontId="0"/>
  </si>
  <si>
    <t>日</t>
    <rPh sb="0" eb="1">
      <t>ヒ</t>
    </rPh>
    <phoneticPr fontId="0"/>
  </si>
  <si>
    <t>%</t>
    <phoneticPr fontId="0"/>
  </si>
  <si>
    <t>粗利益額と人件費</t>
    <rPh sb="0" eb="3">
      <t>アラリエキ</t>
    </rPh>
    <rPh sb="3" eb="4">
      <t>ガク</t>
    </rPh>
    <rPh sb="5" eb="8">
      <t>ジンケンヒ</t>
    </rPh>
    <phoneticPr fontId="0"/>
  </si>
  <si>
    <t>粗利益額と固定費</t>
    <rPh sb="0" eb="3">
      <t>アラリエキ</t>
    </rPh>
    <rPh sb="3" eb="4">
      <t>ガク</t>
    </rPh>
    <rPh sb="5" eb="8">
      <t>コテイヒ</t>
    </rPh>
    <phoneticPr fontId="0"/>
  </si>
  <si>
    <t xml:space="preserve">売上高と粗利益額 </t>
    <phoneticPr fontId="0"/>
  </si>
  <si>
    <t>利益とは「社員と家族を守るためのコスト」であり、「会社存続のための事業存続費」である。
会社存続のために絶対に必要なものは、売上でもなく、粗利益でもなく、利益です。
この利益は、会社が稼げる利益ではなく、会社が稼がなければならない利益です。</t>
    <phoneticPr fontId="0"/>
  </si>
  <si>
    <t>どこに手を打てば利益がでるか？</t>
    <phoneticPr fontId="0"/>
  </si>
  <si>
    <t>201※年※年</t>
  </si>
  <si>
    <t>自201※年※月01日～至201〓年〓月3〓日</t>
  </si>
  <si>
    <t>(表示単位：百万円)</t>
    <rPh sb="1" eb="3">
      <t>ヒョウジ</t>
    </rPh>
    <rPh sb="3" eb="5">
      <t>タンイ</t>
    </rPh>
    <phoneticPr fontId="0"/>
  </si>
  <si>
    <t>（表示単位：千円）</t>
    <rPh sb="1" eb="3">
      <t>ヒョウジ</t>
    </rPh>
    <phoneticPr fontId="0"/>
  </si>
  <si>
    <t>%</t>
    <phoneticPr fontId="0"/>
  </si>
  <si>
    <t>%</t>
    <phoneticPr fontId="0"/>
  </si>
  <si>
    <t>利益感度分析</t>
    <phoneticPr fontId="0"/>
  </si>
  <si>
    <t>P （単価）
商品力</t>
    <phoneticPr fontId="0"/>
  </si>
  <si>
    <t>Q （数量）
営業力</t>
    <phoneticPr fontId="0"/>
  </si>
  <si>
    <t>F （固定費）
パワー</t>
    <phoneticPr fontId="0"/>
  </si>
  <si>
    <t>感度比率</t>
    <phoneticPr fontId="0"/>
  </si>
  <si>
    <t xml:space="preserve"> %</t>
    <phoneticPr fontId="0"/>
  </si>
  <si>
    <t>(単位：百万円)</t>
    <phoneticPr fontId="0"/>
  </si>
  <si>
    <t>自2016年09月01日～至2017年5月31日</t>
    <phoneticPr fontId="0"/>
  </si>
  <si>
    <t>累計（期首～当月）</t>
    <phoneticPr fontId="0"/>
  </si>
  <si>
    <t>Variable Quantity</t>
    <phoneticPr fontId="0"/>
  </si>
  <si>
    <t>＝ 経常利益÷売上高</t>
    <phoneticPr fontId="0"/>
  </si>
  <si>
    <t>2.5%</t>
    <phoneticPr fontId="0"/>
  </si>
  <si>
    <t>【商品力×営業力】</t>
    <phoneticPr fontId="0"/>
  </si>
  <si>
    <t>Fixed Cost</t>
    <phoneticPr fontId="0"/>
  </si>
  <si>
    <t>Ｆ＜ＭＱ</t>
    <phoneticPr fontId="0"/>
  </si>
  <si>
    <t>MQ÷F</t>
    <phoneticPr fontId="0"/>
  </si>
  <si>
    <t>％</t>
    <phoneticPr fontId="0"/>
  </si>
  <si>
    <t>　粗利益額を稼ぐことが目的。</t>
    <phoneticPr fontId="0"/>
  </si>
  <si>
    <t>どこに手を打てば利益がでるか？</t>
    <phoneticPr fontId="0"/>
  </si>
  <si>
    <t>利益とは「社員と家族を守るためのコスト」であり、「会社存続のための事業存続費」である。
会社存続のために絶対に必要なものは、売上でもなく、粗利益でもなく、利益です。
この利益は、会社が稼げる利益ではなく、会社が稼がなければならない利益です。</t>
    <phoneticPr fontId="0"/>
  </si>
  <si>
    <t xml:space="preserve">売上高と粗利益額 </t>
    <phoneticPr fontId="0"/>
  </si>
  <si>
    <t>%</t>
    <phoneticPr fontId="0"/>
  </si>
  <si>
    <t>F÷MQ</t>
    <phoneticPr fontId="0"/>
  </si>
  <si>
    <t>・粗利益率が１０％変わると、粗利益額、</t>
    <phoneticPr fontId="0"/>
  </si>
  <si>
    <t>　経常利益は何％変わるのか。</t>
    <phoneticPr fontId="0"/>
  </si>
  <si>
    <t>Ｆ＝ＭＱ</t>
    <phoneticPr fontId="0"/>
  </si>
  <si>
    <t>Ｆ＞ＭＱ</t>
    <phoneticPr fontId="0"/>
  </si>
  <si>
    <t>（単位：千円）</t>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</si>
</sst>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
    <numFmt numFmtId="177" formatCode="0.0%"/>
    <numFmt numFmtId="178" formatCode="0.0_ "/>
    <numFmt numFmtId="179" formatCode="0.00_ "/>
    <numFmt numFmtId="180" formatCode="0.00_);[Red]\(0.00\)"/>
    <numFmt numFmtId="181" formatCode="#,##0.0,,;&quot;▲&quot;#,##0.0,,"/>
    <numFmt numFmtId="182" formatCode="#,##0,;&quot;▲&quot;#,##0,"/>
    <numFmt numFmtId="183" formatCode="yyyy&quot;年&quot;m&quot;月&quot;;@"/>
    <numFmt numFmtId="184" formatCode="#,##0.0_ "/>
    <numFmt numFmtId="185" formatCode="##,##0.0,,;&quot;▲&quot;##,##0.0,,"/>
    <numFmt numFmtId="186" formatCode="0.0%;"/>
    <numFmt numFmtId="187" formatCode="0.0&quot;倍&quot;"/>
    <numFmt numFmtId="188" formatCode="#,##0.00_ "/>
    <numFmt numFmtId="189" formatCode="0.0"/>
  </numFmts>
  <fonts count="55" x14ac:knownFonts="1">
    <font>
      <sz val="10"/>
      <name val="ＭＳ Ｐ明朝"/>
      <family val="1"/>
      <charset val="128"/>
    </font>
    <font>
      <sz val="10"/>
      <name val="ＭＳ Ｐ明朝"/>
      <family val="1"/>
      <charset val="128"/>
    </font>
    <font>
      <sz val="10"/>
      <name val="ＭＳ Ｐゴシック"/>
      <family val="3"/>
      <charset val="128"/>
    </font>
    <font>
      <sz val="10"/>
      <color indexed="63"/>
      <name val="ＭＳ Ｐ明朝"/>
      <family val="1"/>
      <charset val="128"/>
    </font>
    <font>
      <sz val="11"/>
      <color indexed="18"/>
      <name val="ＭＳ Ｐゴシック"/>
      <family val="3"/>
      <charset val="128"/>
    </font>
    <font>
      <sz val="12"/>
      <name val="HGS創英角ｺﾞｼｯｸUB"/>
      <family val="3"/>
      <charset val="128"/>
    </font>
    <font>
      <sz val="12"/>
      <name val="Arial Black"/>
      <family val="2"/>
    </font>
    <font>
      <sz val="13"/>
      <name val="Arial Black"/>
      <family val="2"/>
    </font>
    <font>
      <sz val="8"/>
      <name val="ＭＳ Ｐゴシック"/>
      <family val="3"/>
      <charset val="128"/>
    </font>
    <font>
      <b/>
      <sz val="16"/>
      <name val="ＭＳ Ｐゴシック"/>
      <family val="3"/>
      <charset val="128"/>
    </font>
    <font>
      <b/>
      <sz val="18"/>
      <name val="ＭＳ Ｐ明朝"/>
      <family val="1"/>
      <charset val="128"/>
    </font>
    <font>
      <sz val="14"/>
      <name val="ＭＳ Ｐゴシック"/>
      <family val="3"/>
      <charset val="128"/>
    </font>
    <font>
      <sz val="8"/>
      <name val="ＭＳ Ｐ明朝"/>
      <family val="1"/>
      <charset val="128"/>
    </font>
    <font>
      <sz val="13"/>
      <name val="HGS創英角ｺﾞｼｯｸUB"/>
      <family val="3"/>
      <charset val="128"/>
    </font>
    <font>
      <b/>
      <sz val="18"/>
      <name val="ＭＳ Ｐゴシック"/>
      <family val="3"/>
      <charset val="128"/>
    </font>
    <font>
      <b/>
      <sz val="14"/>
      <name val="ＭＳ Ｐゴシック"/>
      <family val="3"/>
      <charset val="128"/>
    </font>
    <font>
      <sz val="11"/>
      <name val="ＭＳ Ｐゴシック"/>
      <family val="3"/>
      <charset val="128"/>
    </font>
    <font>
      <b/>
      <sz val="16"/>
      <name val="ＭＳ Ｐ明朝"/>
      <family val="1"/>
      <charset val="128"/>
    </font>
    <font>
      <b/>
      <sz val="12"/>
      <name val="ＭＳ Ｐゴシック"/>
      <family val="3"/>
      <charset val="128"/>
    </font>
    <font>
      <sz val="8"/>
      <name val="ＭＳ Ｐゴシック"/>
      <family val="3"/>
      <charset val="128"/>
      <scheme val="major"/>
    </font>
    <font>
      <sz val="9"/>
      <name val="ＭＳ Ｐ明朝"/>
      <family val="1"/>
      <charset val="128"/>
    </font>
    <font>
      <sz val="9"/>
      <name val="ＭＳ Ｐゴシック"/>
      <family val="3"/>
      <charset val="128"/>
    </font>
    <font>
      <sz val="10"/>
      <name val="ＭＳ Ｐゴシック"/>
      <family val="3"/>
      <charset val="128"/>
      <scheme val="major"/>
    </font>
    <font>
      <sz val="12"/>
      <name val="ＭＳ Ｐゴシック"/>
      <family val="3"/>
      <charset val="128"/>
    </font>
    <font>
      <sz val="7"/>
      <name val="ＭＳ Ｐゴシック"/>
      <family val="3"/>
      <charset val="128"/>
    </font>
    <font>
      <sz val="7"/>
      <name val="ＭＳ Ｐ明朝"/>
      <family val="1"/>
      <charset val="128"/>
    </font>
    <font>
      <sz val="14"/>
      <name val="HGS創英角ｺﾞｼｯｸUB"/>
      <family val="3"/>
      <charset val="128"/>
    </font>
    <font>
      <b/>
      <sz val="14"/>
      <name val="ＭＳ Ｐ明朝"/>
      <family val="1"/>
      <charset val="128"/>
    </font>
    <font>
      <sz val="14"/>
      <name val="ＭＳ Ｐ明朝"/>
      <family val="1"/>
      <charset val="128"/>
    </font>
    <font>
      <sz val="14"/>
      <name val="Arial Black"/>
      <family val="2"/>
    </font>
    <font>
      <b/>
      <sz val="8"/>
      <name val="ＭＳ Ｐゴシック"/>
      <family val="3"/>
      <charset val="128"/>
    </font>
    <font>
      <sz val="12"/>
      <name val="ＭＳ Ｐゴシック"/>
      <family val="3"/>
      <charset val="128"/>
      <scheme val="major"/>
    </font>
    <font>
      <sz val="12"/>
      <color rgb="FFFF0000"/>
      <name val="ＭＳ Ｐゴシック"/>
      <family val="3"/>
      <charset val="128"/>
      <scheme val="major"/>
    </font>
    <font>
      <sz val="12"/>
      <name val="ＭＳ Ｐ明朝"/>
      <family val="1"/>
      <charset val="128"/>
    </font>
    <font>
      <b/>
      <sz val="14"/>
      <name val="HGS創英角ｺﾞｼｯｸUB"/>
      <family val="3"/>
      <charset val="128"/>
    </font>
    <font>
      <sz val="8"/>
      <color rgb="FFFF0000"/>
      <name val="ＭＳ Ｐゴシック"/>
      <family val="3"/>
      <charset val="128"/>
    </font>
    <font>
      <sz val="18"/>
      <name val="ＭＳ Ｐ明朝"/>
      <family val="1"/>
      <charset val="128"/>
    </font>
    <font>
      <sz val="10"/>
      <color rgb="FFFF0000"/>
      <name val="ＭＳ Ｐ明朝"/>
      <family val="1"/>
      <charset val="128"/>
    </font>
    <font>
      <sz val="16"/>
      <name val="ＭＳ Ｐ明朝"/>
      <family val="1"/>
      <charset val="128"/>
    </font>
    <font>
      <sz val="16"/>
      <name val="Arial Black"/>
      <family val="2"/>
    </font>
    <font>
      <b/>
      <sz val="18"/>
      <color rgb="FFFF0000"/>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sz val="10"/>
      <color theme="1"/>
      <name val="ＭＳ Ｐ明朝"/>
      <family val="1"/>
      <charset val="128"/>
    </font>
    <font>
      <b/>
      <sz val="14"/>
      <color theme="1"/>
      <name val="ＭＳ Ｐゴシック"/>
      <family val="3"/>
      <charset val="128"/>
    </font>
    <font>
      <sz val="11"/>
      <color theme="1"/>
      <name val="ＭＳ Ｐ明朝"/>
      <family val="1"/>
      <charset val="128"/>
    </font>
    <font>
      <sz val="9"/>
      <color theme="1"/>
      <name val="ＭＳ Ｐゴシック"/>
      <family val="3"/>
      <charset val="128"/>
    </font>
    <font>
      <b/>
      <sz val="16"/>
      <color theme="1"/>
      <name val="ＭＳ Ｐゴシック"/>
      <family val="3"/>
      <charset val="128"/>
    </font>
    <font>
      <b/>
      <sz val="12"/>
      <color theme="1"/>
      <name val="ＭＳ Ｐゴシック"/>
      <family val="3"/>
      <charset val="128"/>
    </font>
    <font>
      <b/>
      <sz val="9"/>
      <color theme="1"/>
      <name val="ＭＳ Ｐゴシック"/>
      <family val="3"/>
      <charset val="128"/>
    </font>
    <font>
      <sz val="8"/>
      <color theme="1"/>
      <name val="ＭＳ Ｐゴシック"/>
      <family val="3"/>
      <charset val="128"/>
    </font>
    <font>
      <b/>
      <sz val="12"/>
      <color indexed="10"/>
      <name val="ＭＳ Ｐゴシック"/>
      <family val="3"/>
      <charset val="128"/>
    </font>
    <font>
      <b/>
      <sz val="17"/>
      <name val="ＭＳ Ｐゴシック"/>
      <family val="3"/>
      <charset val="128"/>
    </font>
    <font>
      <sz val="6"/>
      <name val="ＭＳ Ｐ明朝"/>
      <family val="1"/>
      <charset val="128"/>
    </font>
  </fonts>
  <fills count="23">
    <fill>
      <patternFill patternType="none"/>
    </fill>
    <fill>
      <patternFill patternType="gray125"/>
    </fill>
    <fill>
      <patternFill patternType="solid">
        <fgColor theme="0"/>
        <bgColor indexed="64"/>
      </patternFill>
    </fill>
    <fill>
      <patternFill patternType="solid">
        <fgColor rgb="FFFFFFCC"/>
        <bgColor rgb="FFFFFFCC"/>
      </patternFill>
    </fill>
    <fill>
      <patternFill patternType="lightGray">
        <fgColor indexed="14"/>
      </patternFill>
    </fill>
    <fill>
      <patternFill patternType="mediumGray">
        <fgColor indexed="53"/>
        <bgColor indexed="9"/>
      </patternFill>
    </fill>
    <fill>
      <patternFill patternType="solid">
        <fgColor theme="2"/>
        <bgColor rgb="FFFFFFCC"/>
      </patternFill>
    </fill>
    <fill>
      <patternFill patternType="solid">
        <fgColor rgb="FFFFFFFF"/>
        <bgColor indexed="64"/>
      </patternFill>
    </fill>
    <fill>
      <patternFill patternType="solid">
        <fgColor theme="0"/>
        <bgColor theme="0"/>
      </patternFill>
    </fill>
    <fill>
      <patternFill patternType="solid">
        <fgColor theme="2"/>
        <bgColor indexed="64"/>
      </patternFill>
    </fill>
    <fill>
      <patternFill patternType="mediumGray">
        <fgColor indexed="11"/>
      </patternFill>
    </fill>
    <fill>
      <patternFill patternType="mediumGray">
        <fgColor rgb="FFCCFF99"/>
        <bgColor theme="2"/>
      </patternFill>
    </fill>
    <fill>
      <patternFill patternType="mediumGray">
        <fgColor rgb="FFCCFF99"/>
      </patternFill>
    </fill>
    <fill>
      <patternFill patternType="solid">
        <fgColor theme="0"/>
        <bgColor rgb="FFFFFFCC"/>
      </patternFill>
    </fill>
    <fill>
      <patternFill patternType="mediumGray">
        <fgColor rgb="FFFF99FF"/>
      </patternFill>
    </fill>
    <fill>
      <patternFill patternType="mediumGray">
        <fgColor rgb="FFFF99FF"/>
        <bgColor rgb="FFFFFFCC"/>
      </patternFill>
    </fill>
    <fill>
      <patternFill patternType="solid">
        <fgColor indexed="13"/>
        <bgColor indexed="64"/>
      </patternFill>
    </fill>
    <fill>
      <patternFill patternType="solid">
        <fgColor theme="0"/>
        <bgColor indexed="10"/>
      </patternFill>
    </fill>
    <fill>
      <patternFill patternType="lightGray">
        <fgColor indexed="15"/>
      </patternFill>
    </fill>
    <fill>
      <patternFill patternType="lightGray">
        <fgColor rgb="FF00FFFF"/>
      </patternFill>
    </fill>
    <fill>
      <patternFill patternType="lightGray">
        <fgColor indexed="15"/>
        <bgColor theme="2"/>
      </patternFill>
    </fill>
    <fill>
      <patternFill patternType="mediumGray">
        <fgColor indexed="53"/>
        <bgColor theme="2"/>
      </patternFill>
    </fill>
    <fill>
      <patternFill patternType="solid">
        <fgColor rgb="FFFFFF00"/>
        <bgColor indexed="64"/>
      </patternFill>
    </fill>
  </fills>
  <borders count="121">
    <border>
      <left/>
      <right/>
      <top/>
      <bottom/>
      <diagonal/>
    </border>
    <border>
      <left/>
      <right/>
      <top style="thin">
        <color indexed="64"/>
      </top>
      <bottom/>
      <diagonal/>
    </border>
    <border>
      <left/>
      <right style="thin">
        <color indexed="64"/>
      </right>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double">
        <color rgb="FFFF6600"/>
      </right>
      <top/>
      <bottom style="double">
        <color rgb="FFFF6600"/>
      </bottom>
      <diagonal/>
    </border>
    <border>
      <left/>
      <right/>
      <top/>
      <bottom style="double">
        <color rgb="FFFF6600"/>
      </bottom>
      <diagonal/>
    </border>
    <border>
      <left style="double">
        <color rgb="FFFF6600"/>
      </left>
      <right/>
      <top/>
      <bottom style="double">
        <color rgb="FFFF6600"/>
      </bottom>
      <diagonal/>
    </border>
    <border>
      <left/>
      <right style="double">
        <color rgb="FFFF6600"/>
      </right>
      <top/>
      <bottom/>
      <diagonal/>
    </border>
    <border>
      <left style="double">
        <color rgb="FFFF6600"/>
      </left>
      <right/>
      <top/>
      <bottom/>
      <diagonal/>
    </border>
    <border>
      <left/>
      <right style="thin">
        <color indexed="64"/>
      </right>
      <top style="thin">
        <color indexed="64"/>
      </top>
      <bottom/>
      <diagonal/>
    </border>
    <border>
      <left style="thin">
        <color indexed="64"/>
      </left>
      <right/>
      <top style="thin">
        <color indexed="64"/>
      </top>
      <bottom/>
      <diagonal/>
    </border>
    <border>
      <left/>
      <right style="double">
        <color rgb="FFFF6600"/>
      </right>
      <top style="double">
        <color rgb="FFFF6600"/>
      </top>
      <bottom/>
      <diagonal/>
    </border>
    <border>
      <left/>
      <right/>
      <top style="double">
        <color rgb="FFFF6600"/>
      </top>
      <bottom/>
      <diagonal/>
    </border>
    <border>
      <left style="double">
        <color rgb="FFFF6600"/>
      </left>
      <right/>
      <top style="double">
        <color rgb="FFFF6600"/>
      </top>
      <bottom/>
      <diagonal/>
    </border>
    <border>
      <left style="thin">
        <color rgb="FF00FF00"/>
      </left>
      <right/>
      <top/>
      <bottom/>
      <diagonal/>
    </border>
    <border>
      <left/>
      <right/>
      <top style="thin">
        <color rgb="FF00FF00"/>
      </top>
      <bottom/>
      <diagonal/>
    </border>
    <border>
      <left style="thin">
        <color rgb="FF00FF00"/>
      </left>
      <right/>
      <top style="thin">
        <color rgb="FF00FF00"/>
      </top>
      <bottom/>
      <diagonal/>
    </border>
    <border>
      <left/>
      <right/>
      <top/>
      <bottom style="thin">
        <color rgb="FF00FF00"/>
      </bottom>
      <diagonal/>
    </border>
    <border>
      <left style="thin">
        <color rgb="FF00FF00"/>
      </left>
      <right/>
      <top/>
      <bottom style="thin">
        <color rgb="FF00FF00"/>
      </bottom>
      <diagonal/>
    </border>
    <border>
      <left/>
      <right style="thin">
        <color rgb="FF00FF00"/>
      </right>
      <top/>
      <bottom/>
      <diagonal/>
    </border>
    <border>
      <left/>
      <right style="thin">
        <color indexed="64"/>
      </right>
      <top/>
      <bottom style="dashed">
        <color rgb="FF00FF00"/>
      </bottom>
      <diagonal/>
    </border>
    <border>
      <left/>
      <right style="double">
        <color theme="1"/>
      </right>
      <top/>
      <bottom style="double">
        <color theme="1"/>
      </bottom>
      <diagonal/>
    </border>
    <border>
      <left/>
      <right/>
      <top/>
      <bottom style="double">
        <color theme="1"/>
      </bottom>
      <diagonal/>
    </border>
    <border>
      <left style="double">
        <color theme="1"/>
      </left>
      <right/>
      <top/>
      <bottom style="double">
        <color theme="1"/>
      </bottom>
      <diagonal/>
    </border>
    <border>
      <left/>
      <right style="double">
        <color theme="1"/>
      </right>
      <top/>
      <bottom/>
      <diagonal/>
    </border>
    <border>
      <left style="double">
        <color theme="1"/>
      </left>
      <right/>
      <top/>
      <bottom/>
      <diagonal/>
    </border>
    <border>
      <left/>
      <right style="thin">
        <color indexed="64"/>
      </right>
      <top style="dashed">
        <color rgb="FF00FF00"/>
      </top>
      <bottom/>
      <diagonal/>
    </border>
    <border>
      <left style="thin">
        <color indexed="64"/>
      </left>
      <right style="thin">
        <color indexed="64"/>
      </right>
      <top style="thin">
        <color indexed="64"/>
      </top>
      <bottom style="thin">
        <color indexed="64"/>
      </bottom>
      <diagonal/>
    </border>
    <border>
      <left/>
      <right style="double">
        <color theme="1"/>
      </right>
      <top style="double">
        <color theme="1"/>
      </top>
      <bottom/>
      <diagonal/>
    </border>
    <border>
      <left/>
      <right/>
      <top style="double">
        <color theme="1"/>
      </top>
      <bottom/>
      <diagonal/>
    </border>
    <border>
      <left style="double">
        <color theme="1"/>
      </left>
      <right/>
      <top style="double">
        <color theme="1"/>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rgb="FFFF66FF"/>
      </right>
      <top/>
      <bottom style="double">
        <color rgb="FFFF66FF"/>
      </bottom>
      <diagonal/>
    </border>
    <border>
      <left/>
      <right/>
      <top/>
      <bottom style="double">
        <color rgb="FFFF66FF"/>
      </bottom>
      <diagonal/>
    </border>
    <border>
      <left style="double">
        <color rgb="FFFF66FF"/>
      </left>
      <right/>
      <top/>
      <bottom style="double">
        <color rgb="FFFF66FF"/>
      </bottom>
      <diagonal/>
    </border>
    <border>
      <left/>
      <right style="double">
        <color indexed="64"/>
      </right>
      <top/>
      <bottom/>
      <diagonal/>
    </border>
    <border>
      <left style="double">
        <color indexed="64"/>
      </left>
      <right/>
      <top/>
      <bottom/>
      <diagonal/>
    </border>
    <border>
      <left/>
      <right style="double">
        <color rgb="FFFF66FF"/>
      </right>
      <top/>
      <bottom/>
      <diagonal/>
    </border>
    <border>
      <left style="double">
        <color rgb="FFFF66FF"/>
      </left>
      <right/>
      <top/>
      <bottom/>
      <diagonal/>
    </border>
    <border>
      <left/>
      <right style="double">
        <color indexed="64"/>
      </right>
      <top style="double">
        <color indexed="64"/>
      </top>
      <bottom/>
      <diagonal/>
    </border>
    <border>
      <left/>
      <right/>
      <top style="double">
        <color auto="1"/>
      </top>
      <bottom/>
      <diagonal/>
    </border>
    <border>
      <left style="double">
        <color indexed="64"/>
      </left>
      <right/>
      <top style="double">
        <color indexed="64"/>
      </top>
      <bottom/>
      <diagonal/>
    </border>
    <border>
      <left/>
      <right style="double">
        <color rgb="FFFF66FF"/>
      </right>
      <top style="double">
        <color rgb="FFFF66FF"/>
      </top>
      <bottom/>
      <diagonal/>
    </border>
    <border>
      <left/>
      <right/>
      <top style="double">
        <color rgb="FFFF66FF"/>
      </top>
      <bottom/>
      <diagonal/>
    </border>
    <border>
      <left style="double">
        <color rgb="FFFF66FF"/>
      </left>
      <right/>
      <top style="double">
        <color rgb="FFFF66FF"/>
      </top>
      <bottom/>
      <diagonal/>
    </border>
    <border>
      <left/>
      <right style="double">
        <color rgb="FF0000FF"/>
      </right>
      <top/>
      <bottom style="double">
        <color rgb="FF0000FF"/>
      </bottom>
      <diagonal/>
    </border>
    <border>
      <left/>
      <right/>
      <top/>
      <bottom style="double">
        <color rgb="FF0000FF"/>
      </bottom>
      <diagonal/>
    </border>
    <border>
      <left style="double">
        <color rgb="FF0000FF"/>
      </left>
      <right/>
      <top/>
      <bottom style="double">
        <color rgb="FF0000FF"/>
      </bottom>
      <diagonal/>
    </border>
    <border>
      <left/>
      <right style="double">
        <color rgb="FF0000FF"/>
      </right>
      <top/>
      <bottom/>
      <diagonal/>
    </border>
    <border>
      <left style="double">
        <color rgb="FF0000FF"/>
      </left>
      <right/>
      <top/>
      <bottom/>
      <diagonal/>
    </border>
    <border>
      <left/>
      <right style="double">
        <color rgb="FF0000FF"/>
      </right>
      <top style="double">
        <color rgb="FF0000FF"/>
      </top>
      <bottom/>
      <diagonal/>
    </border>
    <border>
      <left/>
      <right/>
      <top style="double">
        <color rgb="FF0000FF"/>
      </top>
      <bottom/>
      <diagonal/>
    </border>
    <border>
      <left style="double">
        <color rgb="FF0000FF"/>
      </left>
      <right/>
      <top style="double">
        <color rgb="FF0000FF"/>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top style="dotted">
        <color indexed="55"/>
      </top>
      <bottom/>
      <diagonal/>
    </border>
    <border>
      <left style="dotted">
        <color indexed="55"/>
      </left>
      <right/>
      <top/>
      <bottom style="dotted">
        <color indexed="55"/>
      </bottom>
      <diagonal/>
    </border>
    <border>
      <left/>
      <right style="dotted">
        <color indexed="55"/>
      </right>
      <top/>
      <bottom/>
      <diagonal/>
    </border>
    <border>
      <left/>
      <right style="dotted">
        <color indexed="55"/>
      </right>
      <top/>
      <bottom style="dotted">
        <color indexed="55"/>
      </bottom>
      <diagonal/>
    </border>
    <border>
      <left style="dotted">
        <color indexed="55"/>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55"/>
      </right>
      <top style="dotted">
        <color indexed="55"/>
      </top>
      <bottom/>
      <diagonal/>
    </border>
    <border>
      <left style="dotted">
        <color indexed="55"/>
      </left>
      <right/>
      <top style="dotted">
        <color indexed="55"/>
      </top>
      <bottom/>
      <diagonal/>
    </border>
    <border>
      <left/>
      <right style="dotted">
        <color indexed="10"/>
      </right>
      <top/>
      <bottom style="dotted">
        <color indexed="10"/>
      </bottom>
      <diagonal/>
    </border>
    <border>
      <left/>
      <right/>
      <top/>
      <bottom style="dotted">
        <color indexed="10"/>
      </bottom>
      <diagonal/>
    </border>
    <border>
      <left style="dotted">
        <color indexed="10"/>
      </left>
      <right/>
      <top/>
      <bottom style="dotted">
        <color indexed="10"/>
      </bottom>
      <diagonal/>
    </border>
    <border>
      <left/>
      <right style="dotted">
        <color indexed="10"/>
      </right>
      <top/>
      <bottom/>
      <diagonal/>
    </border>
    <border>
      <left style="dotted">
        <color indexed="10"/>
      </left>
      <right/>
      <top/>
      <bottom/>
      <diagonal/>
    </border>
    <border>
      <left/>
      <right/>
      <top style="thin">
        <color indexed="22"/>
      </top>
      <bottom/>
      <diagonal/>
    </border>
    <border>
      <left/>
      <right style="thin">
        <color indexed="64"/>
      </right>
      <top style="thin">
        <color indexed="22"/>
      </top>
      <bottom/>
      <diagonal/>
    </border>
    <border>
      <left/>
      <right style="dotted">
        <color indexed="10"/>
      </right>
      <top style="dotted">
        <color indexed="10"/>
      </top>
      <bottom/>
      <diagonal/>
    </border>
    <border>
      <left/>
      <right/>
      <top style="dotted">
        <color indexed="10"/>
      </top>
      <bottom/>
      <diagonal/>
    </border>
    <border>
      <left style="dotted">
        <color indexed="10"/>
      </left>
      <right/>
      <top style="dotted">
        <color indexed="10"/>
      </top>
      <bottom/>
      <diagonal/>
    </border>
    <border>
      <left/>
      <right style="dotted">
        <color indexed="11"/>
      </right>
      <top/>
      <bottom style="dotted">
        <color indexed="11"/>
      </bottom>
      <diagonal/>
    </border>
    <border>
      <left/>
      <right/>
      <top/>
      <bottom style="dotted">
        <color indexed="11"/>
      </bottom>
      <diagonal/>
    </border>
    <border>
      <left style="dotted">
        <color indexed="11"/>
      </left>
      <right/>
      <top/>
      <bottom style="dotted">
        <color indexed="11"/>
      </bottom>
      <diagonal/>
    </border>
    <border>
      <left/>
      <right style="dotted">
        <color indexed="11"/>
      </right>
      <top/>
      <bottom/>
      <diagonal/>
    </border>
    <border>
      <left style="dotted">
        <color indexed="11"/>
      </left>
      <right/>
      <top/>
      <bottom/>
      <diagonal/>
    </border>
    <border>
      <left/>
      <right style="dotted">
        <color indexed="11"/>
      </right>
      <top style="dotted">
        <color indexed="11"/>
      </top>
      <bottom/>
      <diagonal/>
    </border>
    <border>
      <left/>
      <right/>
      <top style="dotted">
        <color indexed="11"/>
      </top>
      <bottom/>
      <diagonal/>
    </border>
    <border>
      <left style="dotted">
        <color indexed="11"/>
      </left>
      <right/>
      <top style="dotted">
        <color indexed="11"/>
      </top>
      <bottom/>
      <diagonal/>
    </border>
    <border>
      <left/>
      <right style="double">
        <color indexed="39"/>
      </right>
      <top/>
      <bottom style="double">
        <color indexed="39"/>
      </bottom>
      <diagonal/>
    </border>
    <border>
      <left/>
      <right/>
      <top/>
      <bottom style="double">
        <color indexed="39"/>
      </bottom>
      <diagonal/>
    </border>
    <border>
      <left style="double">
        <color indexed="39"/>
      </left>
      <right/>
      <top/>
      <bottom style="double">
        <color indexed="39"/>
      </bottom>
      <diagonal/>
    </border>
    <border>
      <left/>
      <right style="double">
        <color indexed="39"/>
      </right>
      <top/>
      <bottom/>
      <diagonal/>
    </border>
    <border>
      <left style="double">
        <color indexed="39"/>
      </left>
      <right/>
      <top/>
      <bottom/>
      <diagonal/>
    </border>
    <border>
      <left/>
      <right style="double">
        <color indexed="39"/>
      </right>
      <top style="double">
        <color indexed="39"/>
      </top>
      <bottom/>
      <diagonal/>
    </border>
    <border>
      <left/>
      <right/>
      <top style="double">
        <color indexed="39"/>
      </top>
      <bottom/>
      <diagonal/>
    </border>
    <border>
      <left style="double">
        <color indexed="39"/>
      </left>
      <right/>
      <top style="double">
        <color indexed="39"/>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rgb="FF00FF00"/>
      </right>
      <top style="thin">
        <color rgb="FF00FF00"/>
      </top>
      <bottom/>
      <diagonal/>
    </border>
    <border>
      <left/>
      <right style="thin">
        <color indexed="64"/>
      </right>
      <top style="thin">
        <color rgb="FF00FF00"/>
      </top>
      <bottom/>
      <diagonal/>
    </border>
    <border>
      <left style="thin">
        <color rgb="FF00FF00"/>
      </left>
      <right/>
      <top/>
      <bottom style="dashed">
        <color rgb="FF00FF00"/>
      </bottom>
      <diagonal/>
    </border>
    <border>
      <left/>
      <right/>
      <top/>
      <bottom style="dashed">
        <color rgb="FF00FF00"/>
      </bottom>
      <diagonal/>
    </border>
    <border>
      <left style="thin">
        <color rgb="FF00FF00"/>
      </left>
      <right/>
      <top style="dashed">
        <color rgb="FF00FF00"/>
      </top>
      <bottom/>
      <diagonal/>
    </border>
    <border>
      <left/>
      <right/>
      <top style="dashed">
        <color rgb="FF00FF00"/>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712">
    <xf numFmtId="0" fontId="0" fillId="0" borderId="0" xfId="0">
      <alignment vertical="center"/>
    </xf>
    <xf numFmtId="0" fontId="2" fillId="0" borderId="0" xfId="0" applyFont="1">
      <alignment vertical="center"/>
    </xf>
    <xf numFmtId="0" fontId="3" fillId="0" borderId="0" xfId="0" applyFont="1" applyAlignment="1">
      <alignment horizontal="right" vertical="top"/>
    </xf>
    <xf numFmtId="0" fontId="4" fillId="0" borderId="0" xfId="0" applyFont="1" applyAlignment="1">
      <alignment horizontal="righ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4" borderId="3" xfId="0" applyFont="1" applyFill="1" applyBorder="1" applyAlignment="1">
      <alignment vertical="center"/>
    </xf>
    <xf numFmtId="0" fontId="2" fillId="5" borderId="2" xfId="0" applyFont="1" applyFill="1" applyBorder="1" applyAlignment="1">
      <alignment vertical="center"/>
    </xf>
    <xf numFmtId="0" fontId="2" fillId="5" borderId="3" xfId="0" applyFont="1" applyFill="1" applyBorder="1" applyAlignment="1">
      <alignment horizontal="left" vertical="center"/>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2" fillId="3" borderId="5"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5" borderId="0" xfId="0" applyFont="1" applyFill="1" applyBorder="1" applyAlignment="1">
      <alignment horizontal="left" vertical="center"/>
    </xf>
    <xf numFmtId="0" fontId="11" fillId="5" borderId="0" xfId="0" applyFont="1" applyFill="1" applyBorder="1" applyAlignment="1">
      <alignment horizontal="left" vertical="center"/>
    </xf>
    <xf numFmtId="0" fontId="11" fillId="5" borderId="6"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2" fillId="10" borderId="0" xfId="0" applyFont="1" applyFill="1" applyBorder="1" applyAlignment="1">
      <alignment vertical="center"/>
    </xf>
    <xf numFmtId="0" fontId="2" fillId="10" borderId="6" xfId="0" applyFont="1" applyFill="1" applyBorder="1" applyAlignment="1">
      <alignment vertical="center"/>
    </xf>
    <xf numFmtId="0" fontId="8" fillId="4" borderId="5" xfId="0" applyFont="1" applyFill="1" applyBorder="1" applyAlignment="1">
      <alignment vertical="center"/>
    </xf>
    <xf numFmtId="0" fontId="8" fillId="4" borderId="0" xfId="0" applyFont="1" applyFill="1" applyBorder="1" applyAlignment="1">
      <alignment vertical="center"/>
    </xf>
    <xf numFmtId="0" fontId="8" fillId="4" borderId="6" xfId="0" applyFont="1" applyFill="1" applyBorder="1" applyAlignment="1">
      <alignment vertical="center"/>
    </xf>
    <xf numFmtId="0" fontId="2" fillId="4" borderId="0" xfId="0" applyFont="1" applyFill="1" applyBorder="1" applyAlignment="1">
      <alignment vertical="center"/>
    </xf>
    <xf numFmtId="0" fontId="15" fillId="10" borderId="0" xfId="0" applyFont="1" applyFill="1" applyBorder="1" applyAlignment="1">
      <alignment horizontal="center" vertical="center"/>
    </xf>
    <xf numFmtId="0" fontId="8" fillId="5" borderId="5" xfId="0" applyFont="1" applyFill="1" applyBorder="1" applyAlignment="1">
      <alignment horizontal="left" vertical="center"/>
    </xf>
    <xf numFmtId="0" fontId="8" fillId="5" borderId="0" xfId="0" applyFont="1" applyFill="1" applyBorder="1" applyAlignment="1">
      <alignment horizontal="left" vertical="center"/>
    </xf>
    <xf numFmtId="0" fontId="15" fillId="10" borderId="6" xfId="0" applyFont="1" applyFill="1" applyBorder="1" applyAlignment="1">
      <alignment horizontal="center" vertical="center"/>
    </xf>
    <xf numFmtId="0" fontId="18" fillId="2" borderId="0" xfId="0" applyFont="1" applyFill="1" applyBorder="1" applyAlignment="1">
      <alignment horizontal="left" vertical="center"/>
    </xf>
    <xf numFmtId="0" fontId="18" fillId="2" borderId="0" xfId="0" applyFont="1" applyFill="1" applyBorder="1" applyAlignment="1">
      <alignment horizontal="center" vertical="center"/>
    </xf>
    <xf numFmtId="0" fontId="28" fillId="0" borderId="0" xfId="0" applyFont="1" applyAlignment="1">
      <alignment horizontal="center" vertical="center" shrinkToFit="1"/>
    </xf>
    <xf numFmtId="9" fontId="29" fillId="0" borderId="0" xfId="0" applyNumberFormat="1" applyFont="1" applyAlignment="1">
      <alignment horizontal="center" vertical="center" shrinkToFit="1"/>
    </xf>
    <xf numFmtId="0" fontId="26" fillId="0" borderId="0" xfId="0" applyFont="1" applyAlignment="1">
      <alignment horizontal="right" vertical="center"/>
    </xf>
    <xf numFmtId="9" fontId="29" fillId="0" borderId="0" xfId="0" applyNumberFormat="1" applyFont="1" applyAlignment="1">
      <alignment vertical="center" shrinkToFit="1"/>
    </xf>
    <xf numFmtId="0" fontId="26" fillId="0" borderId="0" xfId="0" applyFont="1" applyAlignment="1">
      <alignment horizontal="right" vertical="center" shrinkToFit="1"/>
    </xf>
    <xf numFmtId="0" fontId="0" fillId="0" borderId="0" xfId="0" applyAlignment="1">
      <alignment vertical="center"/>
    </xf>
    <xf numFmtId="0" fontId="0" fillId="0" borderId="0" xfId="0" applyFont="1" applyBorder="1" applyAlignment="1">
      <alignment vertical="center"/>
    </xf>
    <xf numFmtId="0" fontId="30" fillId="10" borderId="0" xfId="0" applyFont="1" applyFill="1" applyBorder="1" applyAlignment="1">
      <alignment horizontal="center" vertical="center"/>
    </xf>
    <xf numFmtId="9" fontId="13" fillId="0" borderId="0" xfId="0" applyNumberFormat="1" applyFont="1" applyBorder="1" applyAlignment="1">
      <alignment horizontal="left" vertical="center"/>
    </xf>
    <xf numFmtId="9" fontId="26" fillId="0" borderId="0" xfId="0" applyNumberFormat="1" applyFont="1" applyBorder="1" applyAlignment="1">
      <alignment horizontal="right" vertical="center"/>
    </xf>
    <xf numFmtId="9" fontId="29" fillId="0" borderId="0" xfId="0" applyNumberFormat="1" applyFont="1" applyAlignment="1">
      <alignment horizontal="right" vertical="center" shrinkToFit="1"/>
    </xf>
    <xf numFmtId="9" fontId="26" fillId="0" borderId="0" xfId="0" applyNumberFormat="1" applyFont="1" applyBorder="1" applyAlignment="1">
      <alignment horizontal="right" vertical="center" shrinkToFit="1"/>
    </xf>
    <xf numFmtId="0" fontId="33" fillId="0" borderId="0" xfId="0" applyFont="1" applyAlignment="1">
      <alignment vertical="center"/>
    </xf>
    <xf numFmtId="0" fontId="31" fillId="0" borderId="0" xfId="0" quotePrefix="1" applyFont="1" applyAlignment="1">
      <alignment vertical="center"/>
    </xf>
    <xf numFmtId="0" fontId="23" fillId="0" borderId="0" xfId="0" applyFont="1" applyBorder="1" applyAlignment="1">
      <alignment horizontal="left" vertical="center"/>
    </xf>
    <xf numFmtId="0" fontId="0" fillId="2" borderId="0" xfId="0" applyFill="1" applyBorder="1" applyAlignment="1">
      <alignment vertical="center"/>
    </xf>
    <xf numFmtId="0" fontId="15" fillId="10" borderId="5" xfId="0" applyFont="1" applyFill="1" applyBorder="1" applyAlignment="1">
      <alignment horizontal="center" vertical="center"/>
    </xf>
    <xf numFmtId="38" fontId="14" fillId="4" borderId="0" xfId="1" applyFont="1" applyFill="1" applyBorder="1" applyAlignment="1">
      <alignment horizontal="left" vertical="center"/>
    </xf>
    <xf numFmtId="0" fontId="38" fillId="0" borderId="0" xfId="0" applyFont="1" applyAlignment="1">
      <alignment horizontal="right" vertical="center" shrinkToFit="1"/>
    </xf>
    <xf numFmtId="9" fontId="39" fillId="0" borderId="0" xfId="0" applyNumberFormat="1" applyFont="1" applyAlignment="1">
      <alignment horizontal="right" vertical="center" shrinkToFit="1"/>
    </xf>
    <xf numFmtId="0" fontId="2" fillId="0" borderId="0" xfId="0" applyFont="1" applyAlignment="1">
      <alignment horizontal="right" vertical="center"/>
    </xf>
    <xf numFmtId="0" fontId="15" fillId="17" borderId="0" xfId="0" applyFont="1" applyFill="1" applyBorder="1" applyAlignment="1">
      <alignment horizontal="center" vertical="center"/>
    </xf>
    <xf numFmtId="0" fontId="2" fillId="10" borderId="5" xfId="0" applyFont="1" applyFill="1" applyBorder="1" applyAlignment="1">
      <alignment vertical="center"/>
    </xf>
    <xf numFmtId="0" fontId="0" fillId="0" borderId="0" xfId="0" applyAlignment="1">
      <alignment horizontal="right" vertical="center"/>
    </xf>
    <xf numFmtId="0" fontId="39" fillId="0" borderId="0" xfId="0" applyFont="1" applyAlignment="1">
      <alignment horizontal="right" vertical="center" shrinkToFit="1"/>
    </xf>
    <xf numFmtId="9" fontId="39" fillId="0" borderId="0" xfId="0" applyNumberFormat="1" applyFont="1" applyBorder="1" applyAlignment="1">
      <alignment horizontal="right" vertical="center" shrinkToFit="1"/>
    </xf>
    <xf numFmtId="0" fontId="0" fillId="0" borderId="0" xfId="0" applyFont="1" applyAlignment="1">
      <alignment vertical="center"/>
    </xf>
    <xf numFmtId="0" fontId="33" fillId="0" borderId="0" xfId="0" applyFont="1" applyBorder="1" applyAlignment="1">
      <alignment vertical="center"/>
    </xf>
    <xf numFmtId="0" fontId="2" fillId="10" borderId="12" xfId="0" applyFont="1" applyFill="1" applyBorder="1" applyAlignment="1">
      <alignment vertical="center"/>
    </xf>
    <xf numFmtId="0" fontId="2" fillId="10" borderId="1" xfId="0" applyFont="1" applyFill="1" applyBorder="1" applyAlignment="1">
      <alignment vertical="center"/>
    </xf>
    <xf numFmtId="0" fontId="2" fillId="10" borderId="13" xfId="0" applyFont="1" applyFill="1" applyBorder="1" applyAlignment="1">
      <alignment vertical="center"/>
    </xf>
    <xf numFmtId="0" fontId="2" fillId="4" borderId="1" xfId="0" applyFont="1" applyFill="1" applyBorder="1" applyAlignment="1">
      <alignment vertical="center"/>
    </xf>
    <xf numFmtId="0" fontId="2" fillId="18" borderId="2" xfId="0" applyFont="1" applyFill="1" applyBorder="1" applyAlignment="1">
      <alignment vertical="center"/>
    </xf>
    <xf numFmtId="0" fontId="2" fillId="18" borderId="3" xfId="0" applyFont="1" applyFill="1" applyBorder="1" applyAlignment="1">
      <alignment vertical="center"/>
    </xf>
    <xf numFmtId="0" fontId="2" fillId="18" borderId="0" xfId="0" applyFont="1" applyFill="1" applyBorder="1" applyAlignment="1">
      <alignment vertical="center"/>
    </xf>
    <xf numFmtId="182" fontId="14" fillId="18" borderId="0" xfId="0" applyNumberFormat="1" applyFont="1" applyFill="1" applyBorder="1" applyAlignment="1">
      <alignment horizontal="center" vertical="center"/>
    </xf>
    <xf numFmtId="0" fontId="2" fillId="18" borderId="0" xfId="0" applyFont="1" applyFill="1" applyAlignment="1">
      <alignment vertical="center"/>
    </xf>
    <xf numFmtId="0" fontId="15" fillId="5" borderId="5" xfId="0" applyFont="1" applyFill="1" applyBorder="1" applyAlignment="1">
      <alignment horizontal="center" vertical="center"/>
    </xf>
    <xf numFmtId="0" fontId="15" fillId="5" borderId="0" xfId="0" applyFont="1" applyFill="1" applyBorder="1" applyAlignment="1">
      <alignment horizontal="center" vertical="center"/>
    </xf>
    <xf numFmtId="182" fontId="14" fillId="5" borderId="0" xfId="0" applyNumberFormat="1" applyFont="1" applyFill="1" applyBorder="1" applyAlignment="1">
      <alignment horizontal="center" vertical="center"/>
    </xf>
    <xf numFmtId="0" fontId="15" fillId="5" borderId="6" xfId="0" applyFont="1" applyFill="1" applyBorder="1" applyAlignment="1">
      <alignment horizontal="center" vertical="center"/>
    </xf>
    <xf numFmtId="0" fontId="8" fillId="18" borderId="0" xfId="0" applyFont="1" applyFill="1" applyBorder="1" applyAlignment="1">
      <alignment vertical="center"/>
    </xf>
    <xf numFmtId="0" fontId="2" fillId="5" borderId="0" xfId="0" applyFont="1" applyFill="1" applyBorder="1" applyAlignment="1">
      <alignment vertical="center"/>
    </xf>
    <xf numFmtId="0" fontId="2" fillId="5" borderId="6" xfId="0" applyFont="1" applyFill="1" applyBorder="1" applyAlignment="1">
      <alignment vertical="center"/>
    </xf>
    <xf numFmtId="182" fontId="14" fillId="5" borderId="6" xfId="0" applyNumberFormat="1" applyFont="1" applyFill="1" applyBorder="1" applyAlignment="1">
      <alignment horizontal="center" vertical="center"/>
    </xf>
    <xf numFmtId="0" fontId="2" fillId="5" borderId="5" xfId="0" applyFont="1" applyFill="1" applyBorder="1" applyAlignment="1">
      <alignment vertical="center"/>
    </xf>
    <xf numFmtId="0" fontId="23" fillId="0" borderId="0" xfId="0" quotePrefix="1" applyFont="1" applyBorder="1" applyAlignment="1">
      <alignment vertical="center"/>
    </xf>
    <xf numFmtId="0" fontId="2" fillId="0" borderId="0" xfId="0" quotePrefix="1" applyFont="1" applyBorder="1" applyAlignment="1">
      <alignment vertical="top"/>
    </xf>
    <xf numFmtId="0" fontId="21" fillId="0" borderId="0" xfId="0" quotePrefix="1" applyFont="1" applyBorder="1" applyAlignment="1">
      <alignment vertical="top"/>
    </xf>
    <xf numFmtId="0" fontId="2" fillId="18" borderId="1" xfId="0" applyFont="1" applyFill="1" applyBorder="1" applyAlignment="1">
      <alignment vertical="center"/>
    </xf>
    <xf numFmtId="0" fontId="2" fillId="5" borderId="12" xfId="0" applyFont="1" applyFill="1" applyBorder="1" applyAlignment="1">
      <alignment vertical="center"/>
    </xf>
    <xf numFmtId="0" fontId="2" fillId="5" borderId="1" xfId="0" applyFont="1" applyFill="1" applyBorder="1" applyAlignment="1">
      <alignment vertical="center"/>
    </xf>
    <xf numFmtId="0" fontId="2" fillId="5" borderId="13" xfId="0" applyFont="1" applyFill="1" applyBorder="1" applyAlignment="1">
      <alignment vertical="center"/>
    </xf>
    <xf numFmtId="0" fontId="2" fillId="0" borderId="3" xfId="0" applyFont="1" applyBorder="1" applyAlignment="1"/>
    <xf numFmtId="0" fontId="2" fillId="0" borderId="0" xfId="0" applyFont="1" applyAlignment="1"/>
    <xf numFmtId="0" fontId="2" fillId="0" borderId="1" xfId="0" applyFont="1" applyBorder="1" applyAlignment="1"/>
    <xf numFmtId="0" fontId="41" fillId="0" borderId="0" xfId="0" applyFont="1">
      <alignment vertical="center"/>
    </xf>
    <xf numFmtId="0" fontId="41" fillId="0" borderId="2" xfId="0" applyFont="1" applyBorder="1">
      <alignment vertical="center"/>
    </xf>
    <xf numFmtId="0" fontId="41" fillId="0" borderId="3" xfId="0" applyFont="1" applyBorder="1">
      <alignment vertical="center"/>
    </xf>
    <xf numFmtId="177" fontId="41" fillId="0" borderId="3" xfId="0" applyNumberFormat="1" applyFont="1" applyFill="1" applyBorder="1" applyAlignment="1">
      <alignment vertical="center"/>
    </xf>
    <xf numFmtId="177" fontId="41" fillId="5" borderId="2" xfId="0" applyNumberFormat="1" applyFont="1" applyFill="1" applyBorder="1" applyAlignment="1">
      <alignment vertical="center"/>
    </xf>
    <xf numFmtId="177" fontId="41" fillId="5" borderId="3" xfId="0" applyNumberFormat="1" applyFont="1" applyFill="1" applyBorder="1" applyAlignment="1">
      <alignment vertical="center"/>
    </xf>
    <xf numFmtId="0" fontId="41" fillId="5" borderId="3" xfId="0" applyFont="1" applyFill="1" applyBorder="1" applyAlignment="1">
      <alignment vertical="center"/>
    </xf>
    <xf numFmtId="0" fontId="41" fillId="5" borderId="4" xfId="0" applyFont="1" applyFill="1" applyBorder="1" applyAlignment="1">
      <alignment vertical="center"/>
    </xf>
    <xf numFmtId="0" fontId="41" fillId="0" borderId="5" xfId="0" applyFont="1" applyBorder="1">
      <alignment vertical="center"/>
    </xf>
    <xf numFmtId="0" fontId="41" fillId="0" borderId="0" xfId="0" applyFont="1" applyBorder="1">
      <alignment vertical="center"/>
    </xf>
    <xf numFmtId="0" fontId="41" fillId="0" borderId="0" xfId="0" applyFont="1" applyFill="1" applyBorder="1" applyAlignment="1" applyProtection="1">
      <alignment vertical="center"/>
    </xf>
    <xf numFmtId="0" fontId="41" fillId="5" borderId="0" xfId="0" applyFont="1" applyFill="1" applyBorder="1" applyAlignment="1">
      <alignment vertical="center"/>
    </xf>
    <xf numFmtId="0" fontId="41" fillId="5" borderId="6" xfId="0" applyFont="1" applyFill="1" applyBorder="1" applyAlignment="1">
      <alignment vertical="center"/>
    </xf>
    <xf numFmtId="0" fontId="2" fillId="0" borderId="0" xfId="0" applyFont="1" applyAlignment="1">
      <alignment horizontal="left" vertical="center"/>
    </xf>
    <xf numFmtId="0" fontId="41" fillId="5" borderId="5" xfId="0" applyFont="1" applyFill="1" applyBorder="1" applyAlignment="1">
      <alignment vertical="center"/>
    </xf>
    <xf numFmtId="0" fontId="41" fillId="5" borderId="0" xfId="0" applyFont="1" applyFill="1" applyBorder="1" applyAlignment="1" applyProtection="1">
      <alignment vertical="center"/>
    </xf>
    <xf numFmtId="0" fontId="41" fillId="0" borderId="60" xfId="0" applyFont="1" applyBorder="1">
      <alignment vertical="center"/>
    </xf>
    <xf numFmtId="0" fontId="41" fillId="5" borderId="61" xfId="0" applyFont="1" applyFill="1" applyBorder="1" applyAlignment="1">
      <alignment vertical="center"/>
    </xf>
    <xf numFmtId="0" fontId="41" fillId="0" borderId="0" xfId="0" applyFont="1" applyBorder="1" applyAlignment="1">
      <alignment vertical="center"/>
    </xf>
    <xf numFmtId="0" fontId="41" fillId="0" borderId="6" xfId="0" applyFont="1" applyBorder="1" applyAlignment="1">
      <alignment vertical="center"/>
    </xf>
    <xf numFmtId="0" fontId="41" fillId="0" borderId="5" xfId="0" applyFont="1" applyBorder="1" applyAlignment="1">
      <alignment vertical="center"/>
    </xf>
    <xf numFmtId="0" fontId="41" fillId="5" borderId="5" xfId="0" applyFont="1" applyFill="1" applyBorder="1" applyAlignment="1" applyProtection="1">
      <alignment vertical="center"/>
    </xf>
    <xf numFmtId="0" fontId="2" fillId="0" borderId="0" xfId="0" applyFont="1" applyBorder="1">
      <alignment vertical="center"/>
    </xf>
    <xf numFmtId="0" fontId="42" fillId="0" borderId="0" xfId="0" applyFont="1" applyBorder="1" applyAlignment="1">
      <alignment horizontal="center" vertical="center"/>
    </xf>
    <xf numFmtId="0" fontId="44" fillId="0" borderId="0" xfId="0" applyFont="1" applyBorder="1" applyAlignment="1">
      <alignment horizontal="center"/>
    </xf>
    <xf numFmtId="0" fontId="41" fillId="0" borderId="71" xfId="0" applyFont="1" applyBorder="1">
      <alignment vertical="center"/>
    </xf>
    <xf numFmtId="0" fontId="41" fillId="0" borderId="5" xfId="0" applyFont="1" applyBorder="1" applyAlignment="1">
      <alignment horizontal="center" vertical="center"/>
    </xf>
    <xf numFmtId="0" fontId="2" fillId="0" borderId="72" xfId="0" applyFont="1" applyBorder="1">
      <alignment vertical="center"/>
    </xf>
    <xf numFmtId="0" fontId="41" fillId="0" borderId="73" xfId="0" applyFont="1" applyBorder="1" applyAlignment="1">
      <alignment vertical="center"/>
    </xf>
    <xf numFmtId="0" fontId="41" fillId="0" borderId="72" xfId="0" applyFont="1" applyBorder="1">
      <alignment vertical="center"/>
    </xf>
    <xf numFmtId="0" fontId="41" fillId="0" borderId="74" xfId="0" applyFont="1" applyBorder="1">
      <alignment vertical="center"/>
    </xf>
    <xf numFmtId="0" fontId="41" fillId="0" borderId="74" xfId="0" applyFont="1" applyBorder="1" applyAlignment="1">
      <alignment vertical="center"/>
    </xf>
    <xf numFmtId="0" fontId="41" fillId="0" borderId="73" xfId="0" applyFont="1" applyBorder="1">
      <alignment vertical="center"/>
    </xf>
    <xf numFmtId="0" fontId="41" fillId="0" borderId="75" xfId="0" applyFont="1" applyBorder="1">
      <alignment vertical="center"/>
    </xf>
    <xf numFmtId="0" fontId="41" fillId="0" borderId="79" xfId="0" applyFont="1" applyBorder="1">
      <alignment vertical="center"/>
    </xf>
    <xf numFmtId="0" fontId="49" fillId="0" borderId="0" xfId="0" applyFont="1" applyFill="1" applyBorder="1" applyAlignment="1">
      <alignment horizontal="center" vertical="center"/>
    </xf>
    <xf numFmtId="0" fontId="41" fillId="0" borderId="80" xfId="0" applyFont="1" applyBorder="1">
      <alignment vertical="center"/>
    </xf>
    <xf numFmtId="0" fontId="41" fillId="5" borderId="0" xfId="0" applyFont="1" applyFill="1" applyAlignment="1">
      <alignment vertical="center"/>
    </xf>
    <xf numFmtId="0" fontId="41" fillId="0" borderId="0" xfId="0" applyFont="1" applyFill="1" applyBorder="1" applyAlignment="1">
      <alignment horizontal="center" vertical="center"/>
    </xf>
    <xf numFmtId="0" fontId="41" fillId="4" borderId="2" xfId="0" applyFont="1" applyFill="1" applyBorder="1" applyAlignment="1">
      <alignment vertical="center"/>
    </xf>
    <xf numFmtId="0" fontId="41" fillId="4" borderId="65" xfId="0" applyFont="1" applyFill="1" applyBorder="1" applyAlignment="1">
      <alignment vertical="center"/>
    </xf>
    <xf numFmtId="0" fontId="41" fillId="4" borderId="4" xfId="0" applyFont="1" applyFill="1" applyBorder="1" applyAlignment="1">
      <alignment vertical="center"/>
    </xf>
    <xf numFmtId="0" fontId="41" fillId="4" borderId="5" xfId="0" applyFont="1" applyFill="1" applyBorder="1" applyAlignment="1">
      <alignment vertical="center"/>
    </xf>
    <xf numFmtId="0" fontId="41" fillId="4" borderId="0" xfId="0" applyFont="1" applyFill="1" applyBorder="1" applyAlignment="1">
      <alignment vertical="center"/>
    </xf>
    <xf numFmtId="0" fontId="41" fillId="4" borderId="6" xfId="0" applyFont="1" applyFill="1" applyBorder="1" applyAlignment="1">
      <alignment vertical="center"/>
    </xf>
    <xf numFmtId="0" fontId="41" fillId="0" borderId="86" xfId="0" applyFont="1" applyBorder="1" applyAlignment="1">
      <alignment vertical="center"/>
    </xf>
    <xf numFmtId="0" fontId="41" fillId="4" borderId="87" xfId="0" applyFont="1" applyFill="1" applyBorder="1" applyAlignment="1">
      <alignment vertical="center"/>
    </xf>
    <xf numFmtId="0" fontId="41" fillId="0" borderId="60" xfId="0" applyFont="1" applyBorder="1" applyAlignment="1">
      <alignment vertical="center"/>
    </xf>
    <xf numFmtId="0" fontId="41" fillId="4" borderId="61" xfId="0" applyFont="1" applyFill="1" applyBorder="1" applyAlignment="1">
      <alignment vertical="center"/>
    </xf>
    <xf numFmtId="0" fontId="41" fillId="0" borderId="0" xfId="0" applyFont="1" applyAlignment="1">
      <alignment vertical="center"/>
    </xf>
    <xf numFmtId="185" fontId="41" fillId="0" borderId="0" xfId="0" applyNumberFormat="1" applyFont="1" applyBorder="1" applyAlignment="1">
      <alignment horizontal="center" vertical="center"/>
    </xf>
    <xf numFmtId="0" fontId="41" fillId="0" borderId="0" xfId="0" applyFont="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2" fillId="0" borderId="12" xfId="0" applyFont="1" applyBorder="1">
      <alignment vertical="center"/>
    </xf>
    <xf numFmtId="0" fontId="2" fillId="0" borderId="1" xfId="0" applyFont="1" applyBorder="1">
      <alignment vertical="center"/>
    </xf>
    <xf numFmtId="0" fontId="2" fillId="0" borderId="13" xfId="0" applyFont="1" applyBorder="1">
      <alignment vertical="center"/>
    </xf>
    <xf numFmtId="0" fontId="2" fillId="4" borderId="12" xfId="0" applyFont="1" applyFill="1" applyBorder="1" applyAlignment="1">
      <alignment vertical="center"/>
    </xf>
    <xf numFmtId="0" fontId="2" fillId="4" borderId="13" xfId="0" applyFont="1" applyFill="1" applyBorder="1" applyAlignment="1">
      <alignment vertical="center"/>
    </xf>
    <xf numFmtId="0" fontId="53" fillId="0" borderId="0" xfId="0" applyFont="1" applyAlignment="1">
      <alignment vertical="center"/>
    </xf>
    <xf numFmtId="0" fontId="8" fillId="4" borderId="6" xfId="0" applyFont="1" applyFill="1" applyBorder="1" applyAlignment="1">
      <alignment vertical="center"/>
    </xf>
    <xf numFmtId="0" fontId="0" fillId="0" borderId="0" xfId="0" applyAlignment="1">
      <alignment vertical="center"/>
    </xf>
    <xf numFmtId="0" fontId="8" fillId="5" borderId="0" xfId="0" applyFont="1" applyFill="1" applyBorder="1" applyAlignment="1">
      <alignment horizontal="left" vertical="center"/>
    </xf>
    <xf numFmtId="0" fontId="8" fillId="5" borderId="5" xfId="0" applyFont="1" applyFill="1" applyBorder="1" applyAlignment="1">
      <alignment horizontal="left" vertical="center"/>
    </xf>
    <xf numFmtId="0" fontId="23" fillId="0" borderId="0" xfId="0" applyFont="1" applyBorder="1" applyAlignment="1">
      <alignment horizontal="left" vertical="center"/>
    </xf>
    <xf numFmtId="0" fontId="31" fillId="0" borderId="0" xfId="0" quotePrefix="1" applyFont="1" applyAlignment="1">
      <alignment vertical="center"/>
    </xf>
    <xf numFmtId="0" fontId="23" fillId="0" borderId="0" xfId="0" quotePrefix="1" applyFont="1" applyBorder="1" applyAlignment="1">
      <alignment vertical="center"/>
    </xf>
    <xf numFmtId="0" fontId="2" fillId="0" borderId="0" xfId="0" applyFont="1">
      <alignment vertical="center"/>
    </xf>
    <xf numFmtId="0" fontId="21" fillId="0" borderId="0" xfId="0" quotePrefix="1" applyFont="1" applyBorder="1" applyAlignment="1">
      <alignment vertical="top"/>
    </xf>
    <xf numFmtId="0" fontId="33" fillId="0" borderId="0" xfId="0" applyFont="1" applyAlignment="1">
      <alignment vertical="center"/>
    </xf>
    <xf numFmtId="0" fontId="2" fillId="3" borderId="1" xfId="0" applyFont="1" applyFill="1" applyBorder="1" applyAlignment="1">
      <alignment vertical="center"/>
    </xf>
    <xf numFmtId="0" fontId="2" fillId="3" borderId="12" xfId="0" applyFont="1" applyFill="1" applyBorder="1" applyAlignment="1">
      <alignment vertical="center"/>
    </xf>
    <xf numFmtId="0" fontId="15" fillId="0" borderId="0" xfId="0" applyFont="1" applyAlignment="1">
      <alignment horizontal="right" vertical="center" shrinkToFit="1"/>
    </xf>
    <xf numFmtId="0" fontId="9" fillId="0" borderId="0" xfId="0" applyFont="1" applyAlignment="1">
      <alignment vertical="center"/>
    </xf>
    <xf numFmtId="0" fontId="23" fillId="0" borderId="0" xfId="0" applyFont="1" applyAlignment="1">
      <alignment horizontal="left" vertical="center" wrapText="1"/>
    </xf>
    <xf numFmtId="0" fontId="52" fillId="0" borderId="0" xfId="0" applyFont="1" applyAlignment="1">
      <alignment horizontal="center" vertical="center"/>
    </xf>
    <xf numFmtId="0" fontId="33" fillId="0" borderId="0" xfId="0" applyFont="1" applyAlignment="1">
      <alignment vertical="center"/>
    </xf>
    <xf numFmtId="0" fontId="33" fillId="0" borderId="3" xfId="0" applyFont="1" applyBorder="1" applyAlignment="1">
      <alignment vertical="center"/>
    </xf>
    <xf numFmtId="181" fontId="48" fillId="9" borderId="98" xfId="0" applyNumberFormat="1" applyFont="1" applyFill="1" applyBorder="1" applyAlignment="1">
      <alignment horizontal="center" vertical="center" shrinkToFit="1"/>
    </xf>
    <xf numFmtId="185" fontId="48" fillId="9" borderId="97" xfId="0" applyNumberFormat="1" applyFont="1" applyFill="1" applyBorder="1" applyAlignment="1">
      <alignment horizontal="center" vertical="center" shrinkToFit="1"/>
    </xf>
    <xf numFmtId="185" fontId="48" fillId="9" borderId="96" xfId="0" applyNumberFormat="1" applyFont="1" applyFill="1" applyBorder="1" applyAlignment="1">
      <alignment horizontal="center" vertical="center" shrinkToFit="1"/>
    </xf>
    <xf numFmtId="185" fontId="48" fillId="9" borderId="95" xfId="0" applyNumberFormat="1" applyFont="1" applyFill="1" applyBorder="1" applyAlignment="1">
      <alignment horizontal="center" vertical="center" shrinkToFit="1"/>
    </xf>
    <xf numFmtId="185" fontId="48" fillId="9" borderId="0" xfId="0" applyNumberFormat="1" applyFont="1" applyFill="1" applyBorder="1" applyAlignment="1">
      <alignment horizontal="center" vertical="center" shrinkToFit="1"/>
    </xf>
    <xf numFmtId="185" fontId="48" fillId="9" borderId="94" xfId="0" applyNumberFormat="1" applyFont="1" applyFill="1" applyBorder="1" applyAlignment="1">
      <alignment horizontal="center" vertical="center" shrinkToFit="1"/>
    </xf>
    <xf numFmtId="0" fontId="44" fillId="9" borderId="93" xfId="0" applyFont="1" applyFill="1" applyBorder="1" applyAlignment="1">
      <alignment horizontal="center" vertical="center" shrinkToFit="1"/>
    </xf>
    <xf numFmtId="0" fontId="44" fillId="9" borderId="92" xfId="0" applyFont="1" applyFill="1" applyBorder="1" applyAlignment="1">
      <alignment horizontal="center" vertical="center" shrinkToFit="1"/>
    </xf>
    <xf numFmtId="0" fontId="44" fillId="9" borderId="91" xfId="0" applyFont="1" applyFill="1" applyBorder="1" applyAlignment="1">
      <alignment horizontal="center" vertical="center" shrinkToFit="1"/>
    </xf>
    <xf numFmtId="181" fontId="48" fillId="9" borderId="78" xfId="0" applyNumberFormat="1" applyFont="1" applyFill="1" applyBorder="1" applyAlignment="1" applyProtection="1">
      <alignment horizontal="center" vertical="center" shrinkToFit="1"/>
      <protection locked="0"/>
    </xf>
    <xf numFmtId="185" fontId="48" fillId="9" borderId="77" xfId="0" applyNumberFormat="1" applyFont="1" applyFill="1" applyBorder="1" applyAlignment="1" applyProtection="1">
      <alignment horizontal="center" vertical="center" shrinkToFit="1"/>
      <protection locked="0"/>
    </xf>
    <xf numFmtId="185" fontId="48" fillId="9" borderId="76" xfId="0" applyNumberFormat="1" applyFont="1" applyFill="1" applyBorder="1" applyAlignment="1" applyProtection="1">
      <alignment horizontal="center" vertical="center" shrinkToFit="1"/>
      <protection locked="0"/>
    </xf>
    <xf numFmtId="185" fontId="48" fillId="9" borderId="70" xfId="0" applyNumberFormat="1" applyFont="1" applyFill="1" applyBorder="1" applyAlignment="1" applyProtection="1">
      <alignment horizontal="center" vertical="center" shrinkToFit="1"/>
      <protection locked="0"/>
    </xf>
    <xf numFmtId="185" fontId="48" fillId="9" borderId="0" xfId="0" applyNumberFormat="1" applyFont="1" applyFill="1" applyBorder="1" applyAlignment="1" applyProtection="1">
      <alignment horizontal="center" vertical="center" shrinkToFit="1"/>
      <protection locked="0"/>
    </xf>
    <xf numFmtId="185" fontId="48" fillId="9" borderId="69" xfId="0" applyNumberFormat="1" applyFont="1" applyFill="1" applyBorder="1" applyAlignment="1" applyProtection="1">
      <alignment horizontal="center" vertical="center" shrinkToFit="1"/>
      <protection locked="0"/>
    </xf>
    <xf numFmtId="0" fontId="44" fillId="9" borderId="68" xfId="0" applyFont="1" applyFill="1" applyBorder="1" applyAlignment="1" applyProtection="1">
      <alignment horizontal="center" vertical="center" shrinkToFit="1"/>
      <protection locked="0"/>
    </xf>
    <xf numFmtId="0" fontId="44" fillId="9" borderId="67" xfId="0" applyFont="1" applyFill="1" applyBorder="1" applyAlignment="1" applyProtection="1">
      <alignment horizontal="center" vertical="center" shrinkToFit="1"/>
      <protection locked="0"/>
    </xf>
    <xf numFmtId="0" fontId="44" fillId="9" borderId="66" xfId="0" applyFont="1" applyFill="1" applyBorder="1" applyAlignment="1" applyProtection="1">
      <alignment horizontal="center" vertical="center" shrinkToFit="1"/>
      <protection locked="0"/>
    </xf>
    <xf numFmtId="178" fontId="45" fillId="16" borderId="46" xfId="2" applyNumberFormat="1" applyFont="1" applyFill="1" applyBorder="1" applyAlignment="1" applyProtection="1">
      <alignment horizontal="right" vertical="center" shrinkToFit="1"/>
    </xf>
    <xf numFmtId="178" fontId="45" fillId="16" borderId="45" xfId="2" applyNumberFormat="1" applyFont="1" applyFill="1" applyBorder="1" applyAlignment="1" applyProtection="1">
      <alignment horizontal="right" vertical="center" shrinkToFit="1"/>
    </xf>
    <xf numFmtId="178" fontId="45" fillId="16" borderId="41" xfId="2" applyNumberFormat="1" applyFont="1" applyFill="1" applyBorder="1" applyAlignment="1" applyProtection="1">
      <alignment horizontal="right" vertical="center" shrinkToFit="1"/>
    </xf>
    <xf numFmtId="178" fontId="45" fillId="16" borderId="0" xfId="2" applyNumberFormat="1" applyFont="1" applyFill="1" applyBorder="1" applyAlignment="1" applyProtection="1">
      <alignment horizontal="right" vertical="center" shrinkToFit="1"/>
    </xf>
    <xf numFmtId="178" fontId="45" fillId="16" borderId="36" xfId="2" applyNumberFormat="1" applyFont="1" applyFill="1" applyBorder="1" applyAlignment="1" applyProtection="1">
      <alignment horizontal="right" vertical="center" shrinkToFit="1"/>
    </xf>
    <xf numFmtId="178" fontId="45" fillId="16" borderId="35" xfId="2" applyNumberFormat="1" applyFont="1" applyFill="1" applyBorder="1" applyAlignment="1" applyProtection="1">
      <alignment horizontal="right" vertical="center" shrinkToFit="1"/>
    </xf>
    <xf numFmtId="0" fontId="45" fillId="16" borderId="44" xfId="2" applyNumberFormat="1" applyFont="1" applyFill="1" applyBorder="1" applyAlignment="1" applyProtection="1">
      <alignment horizontal="left" vertical="center" shrinkToFit="1"/>
    </xf>
    <xf numFmtId="0" fontId="45" fillId="16" borderId="40" xfId="2" applyNumberFormat="1" applyFont="1" applyFill="1" applyBorder="1" applyAlignment="1" applyProtection="1">
      <alignment horizontal="left" vertical="center" shrinkToFit="1"/>
    </xf>
    <xf numFmtId="0" fontId="45" fillId="16" borderId="34" xfId="2" applyNumberFormat="1" applyFont="1" applyFill="1" applyBorder="1" applyAlignment="1" applyProtection="1">
      <alignment horizontal="left" vertical="center" shrinkToFit="1"/>
    </xf>
    <xf numFmtId="189" fontId="51" fillId="0" borderId="0" xfId="0" applyNumberFormat="1" applyFont="1" applyBorder="1" applyAlignment="1">
      <alignment horizontal="right" vertical="center"/>
    </xf>
    <xf numFmtId="189" fontId="51" fillId="0" borderId="5" xfId="0" applyNumberFormat="1" applyFont="1" applyBorder="1" applyAlignment="1">
      <alignment horizontal="left" vertical="center"/>
    </xf>
    <xf numFmtId="181" fontId="48" fillId="0" borderId="78" xfId="0" applyNumberFormat="1" applyFont="1" applyFill="1" applyBorder="1" applyAlignment="1">
      <alignment horizontal="center" vertical="center" shrinkToFit="1"/>
    </xf>
    <xf numFmtId="185" fontId="48" fillId="0" borderId="77" xfId="0" applyNumberFormat="1" applyFont="1" applyFill="1" applyBorder="1" applyAlignment="1">
      <alignment horizontal="center" vertical="center" shrinkToFit="1"/>
    </xf>
    <xf numFmtId="185" fontId="48" fillId="0" borderId="76" xfId="0" applyNumberFormat="1" applyFont="1" applyFill="1" applyBorder="1" applyAlignment="1">
      <alignment horizontal="center" vertical="center" shrinkToFit="1"/>
    </xf>
    <xf numFmtId="185" fontId="48" fillId="0" borderId="70" xfId="0" applyNumberFormat="1" applyFont="1" applyFill="1" applyBorder="1" applyAlignment="1">
      <alignment horizontal="center" vertical="center" shrinkToFit="1"/>
    </xf>
    <xf numFmtId="185" fontId="48" fillId="0" borderId="0" xfId="0" applyNumberFormat="1" applyFont="1" applyFill="1" applyBorder="1" applyAlignment="1">
      <alignment horizontal="center" vertical="center" shrinkToFit="1"/>
    </xf>
    <xf numFmtId="185" fontId="48" fillId="0" borderId="69" xfId="0" applyNumberFormat="1" applyFont="1" applyFill="1" applyBorder="1" applyAlignment="1">
      <alignment horizontal="center" vertical="center" shrinkToFit="1"/>
    </xf>
    <xf numFmtId="0" fontId="44" fillId="0" borderId="68" xfId="0" applyFont="1" applyBorder="1" applyAlignment="1">
      <alignment horizontal="center" vertical="center" shrinkToFit="1"/>
    </xf>
    <xf numFmtId="0" fontId="44" fillId="0" borderId="67" xfId="0" applyFont="1" applyBorder="1" applyAlignment="1">
      <alignment horizontal="center" vertical="center" shrinkToFit="1"/>
    </xf>
    <xf numFmtId="0" fontId="44" fillId="0" borderId="66" xfId="0" applyFont="1" applyBorder="1" applyAlignment="1">
      <alignment horizontal="center" vertical="center" shrinkToFit="1"/>
    </xf>
    <xf numFmtId="181" fontId="48" fillId="9" borderId="98" xfId="0" applyNumberFormat="1" applyFont="1" applyFill="1" applyBorder="1" applyAlignment="1" applyProtection="1">
      <alignment horizontal="center" vertical="center" shrinkToFit="1"/>
      <protection locked="0"/>
    </xf>
    <xf numFmtId="185" fontId="48" fillId="9" borderId="97" xfId="0" applyNumberFormat="1" applyFont="1" applyFill="1" applyBorder="1" applyAlignment="1" applyProtection="1">
      <alignment horizontal="center" vertical="center" shrinkToFit="1"/>
      <protection locked="0"/>
    </xf>
    <xf numFmtId="185" fontId="48" fillId="9" borderId="96" xfId="0" applyNumberFormat="1" applyFont="1" applyFill="1" applyBorder="1" applyAlignment="1" applyProtection="1">
      <alignment horizontal="center" vertical="center" shrinkToFit="1"/>
      <protection locked="0"/>
    </xf>
    <xf numFmtId="185" fontId="48" fillId="9" borderId="95" xfId="0" applyNumberFormat="1" applyFont="1" applyFill="1" applyBorder="1" applyAlignment="1" applyProtection="1">
      <alignment horizontal="center" vertical="center" shrinkToFit="1"/>
      <protection locked="0"/>
    </xf>
    <xf numFmtId="185" fontId="48" fillId="9" borderId="94" xfId="0" applyNumberFormat="1" applyFont="1" applyFill="1" applyBorder="1" applyAlignment="1" applyProtection="1">
      <alignment horizontal="center" vertical="center" shrinkToFit="1"/>
      <protection locked="0"/>
    </xf>
    <xf numFmtId="0" fontId="44" fillId="9" borderId="93" xfId="0" applyFont="1" applyFill="1" applyBorder="1" applyAlignment="1" applyProtection="1">
      <alignment horizontal="center" vertical="center" shrinkToFit="1"/>
      <protection locked="0"/>
    </xf>
    <xf numFmtId="0" fontId="44" fillId="9" borderId="92" xfId="0" applyFont="1" applyFill="1" applyBorder="1" applyAlignment="1" applyProtection="1">
      <alignment horizontal="center" vertical="center" shrinkToFit="1"/>
      <protection locked="0"/>
    </xf>
    <xf numFmtId="0" fontId="44" fillId="9" borderId="91" xfId="0" applyFont="1" applyFill="1" applyBorder="1" applyAlignment="1" applyProtection="1">
      <alignment horizontal="center" vertical="center" shrinkToFit="1"/>
      <protection locked="0"/>
    </xf>
    <xf numFmtId="184" fontId="45" fillId="0" borderId="106" xfId="0" applyNumberFormat="1" applyFont="1" applyFill="1" applyBorder="1" applyAlignment="1">
      <alignment horizontal="right" vertical="center" shrinkToFit="1"/>
    </xf>
    <xf numFmtId="184" fontId="45" fillId="0" borderId="105" xfId="0" applyNumberFormat="1" applyFont="1" applyFill="1" applyBorder="1" applyAlignment="1">
      <alignment horizontal="right" vertical="center" shrinkToFit="1"/>
    </xf>
    <xf numFmtId="184" fontId="45" fillId="0" borderId="103" xfId="0" applyNumberFormat="1" applyFont="1" applyFill="1" applyBorder="1" applyAlignment="1">
      <alignment horizontal="right" vertical="center" shrinkToFit="1"/>
    </xf>
    <xf numFmtId="184" fontId="45" fillId="0" borderId="0" xfId="0" applyNumberFormat="1" applyFont="1" applyFill="1" applyBorder="1" applyAlignment="1">
      <alignment horizontal="right" vertical="center" shrinkToFit="1"/>
    </xf>
    <xf numFmtId="0" fontId="44" fillId="0" borderId="101" xfId="0" applyFont="1" applyBorder="1" applyAlignment="1">
      <alignment horizontal="right" vertical="center" shrinkToFit="1"/>
    </xf>
    <xf numFmtId="0" fontId="44" fillId="0" borderId="100" xfId="0" applyFont="1" applyBorder="1" applyAlignment="1">
      <alignment horizontal="right" vertical="center" shrinkToFit="1"/>
    </xf>
    <xf numFmtId="177" fontId="45" fillId="0" borderId="105" xfId="0" applyNumberFormat="1" applyFont="1" applyFill="1" applyBorder="1" applyAlignment="1">
      <alignment horizontal="left" vertical="center" shrinkToFit="1"/>
    </xf>
    <xf numFmtId="177" fontId="45" fillId="0" borderId="104" xfId="0" applyNumberFormat="1" applyFont="1" applyFill="1" applyBorder="1" applyAlignment="1">
      <alignment horizontal="left" vertical="center" shrinkToFit="1"/>
    </xf>
    <xf numFmtId="177" fontId="45" fillId="0" borderId="0" xfId="0" applyNumberFormat="1" applyFont="1" applyFill="1" applyBorder="1" applyAlignment="1">
      <alignment horizontal="left" vertical="center" shrinkToFit="1"/>
    </xf>
    <xf numFmtId="177" fontId="45" fillId="0" borderId="102" xfId="0" applyNumberFormat="1" applyFont="1" applyFill="1" applyBorder="1" applyAlignment="1">
      <alignment horizontal="left" vertical="center" shrinkToFit="1"/>
    </xf>
    <xf numFmtId="0" fontId="44" fillId="0" borderId="100" xfId="0" applyFont="1" applyBorder="1" applyAlignment="1">
      <alignment horizontal="left" vertical="center" shrinkToFit="1"/>
    </xf>
    <xf numFmtId="0" fontId="44" fillId="0" borderId="99" xfId="0" applyFont="1" applyBorder="1" applyAlignment="1">
      <alignment horizontal="left" vertical="center" shrinkToFit="1"/>
    </xf>
    <xf numFmtId="184" fontId="45" fillId="0" borderId="46" xfId="0" applyNumberFormat="1" applyFont="1" applyBorder="1" applyAlignment="1">
      <alignment horizontal="right" vertical="center" shrinkToFit="1"/>
    </xf>
    <xf numFmtId="184" fontId="45" fillId="0" borderId="45" xfId="0" applyNumberFormat="1" applyFont="1" applyBorder="1" applyAlignment="1">
      <alignment horizontal="right" vertical="center" shrinkToFit="1"/>
    </xf>
    <xf numFmtId="184" fontId="45" fillId="0" borderId="41" xfId="0" applyNumberFormat="1" applyFont="1" applyBorder="1" applyAlignment="1">
      <alignment horizontal="right" vertical="center" shrinkToFit="1"/>
    </xf>
    <xf numFmtId="184" fontId="45" fillId="0" borderId="0" xfId="0" applyNumberFormat="1" applyFont="1" applyBorder="1" applyAlignment="1">
      <alignment horizontal="right" vertical="center" shrinkToFit="1"/>
    </xf>
    <xf numFmtId="0" fontId="44" fillId="0" borderId="36" xfId="0" applyFont="1" applyBorder="1" applyAlignment="1">
      <alignment horizontal="right" vertical="center" shrinkToFit="1"/>
    </xf>
    <xf numFmtId="0" fontId="44" fillId="0" borderId="35" xfId="0" applyFont="1" applyBorder="1" applyAlignment="1">
      <alignment horizontal="right" vertical="center" shrinkToFit="1"/>
    </xf>
    <xf numFmtId="0" fontId="45" fillId="0" borderId="44" xfId="0" applyNumberFormat="1" applyFont="1" applyBorder="1" applyAlignment="1">
      <alignment horizontal="left" vertical="center" shrinkToFit="1"/>
    </xf>
    <xf numFmtId="0" fontId="45" fillId="0" borderId="40" xfId="0" applyNumberFormat="1" applyFont="1" applyBorder="1" applyAlignment="1">
      <alignment horizontal="left" vertical="center" shrinkToFit="1"/>
    </xf>
    <xf numFmtId="0" fontId="44" fillId="0" borderId="34" xfId="0" applyFont="1" applyBorder="1" applyAlignment="1">
      <alignment horizontal="left" vertical="center" shrinkToFit="1"/>
    </xf>
    <xf numFmtId="0" fontId="51" fillId="0" borderId="46" xfId="0" applyFont="1" applyFill="1" applyBorder="1" applyAlignment="1">
      <alignment horizontal="right" vertical="center" shrinkToFit="1"/>
    </xf>
    <xf numFmtId="0" fontId="51" fillId="0" borderId="45" xfId="0" applyFont="1" applyFill="1" applyBorder="1" applyAlignment="1">
      <alignment horizontal="right" vertical="center" shrinkToFit="1"/>
    </xf>
    <xf numFmtId="0" fontId="51" fillId="0" borderId="41" xfId="0" applyFont="1" applyFill="1" applyBorder="1" applyAlignment="1">
      <alignment horizontal="right" vertical="center" shrinkToFit="1"/>
    </xf>
    <xf numFmtId="0" fontId="51" fillId="0" borderId="0" xfId="0" applyFont="1" applyFill="1" applyBorder="1" applyAlignment="1">
      <alignment horizontal="right" vertical="center" shrinkToFit="1"/>
    </xf>
    <xf numFmtId="0" fontId="51" fillId="0" borderId="36" xfId="0" applyFont="1" applyFill="1" applyBorder="1" applyAlignment="1">
      <alignment horizontal="right" vertical="center" shrinkToFit="1"/>
    </xf>
    <xf numFmtId="0" fontId="51" fillId="0" borderId="35" xfId="0" applyFont="1" applyFill="1" applyBorder="1" applyAlignment="1">
      <alignment horizontal="right" vertical="center" shrinkToFit="1"/>
    </xf>
    <xf numFmtId="181" fontId="48" fillId="0" borderId="90" xfId="0" applyNumberFormat="1" applyFont="1" applyFill="1" applyBorder="1" applyAlignment="1">
      <alignment horizontal="center" vertical="center" shrinkToFit="1"/>
    </xf>
    <xf numFmtId="185" fontId="48" fillId="0" borderId="89" xfId="0" applyNumberFormat="1" applyFont="1" applyFill="1" applyBorder="1" applyAlignment="1">
      <alignment horizontal="center" vertical="center" shrinkToFit="1"/>
    </xf>
    <xf numFmtId="185" fontId="48" fillId="0" borderId="88" xfId="0" applyNumberFormat="1" applyFont="1" applyFill="1" applyBorder="1" applyAlignment="1">
      <alignment horizontal="center" vertical="center" shrinkToFit="1"/>
    </xf>
    <xf numFmtId="185" fontId="48" fillId="0" borderId="85" xfId="0" applyNumberFormat="1" applyFont="1" applyFill="1" applyBorder="1" applyAlignment="1">
      <alignment horizontal="center" vertical="center" shrinkToFit="1"/>
    </xf>
    <xf numFmtId="185" fontId="48" fillId="0" borderId="84" xfId="0" applyNumberFormat="1" applyFont="1" applyFill="1" applyBorder="1" applyAlignment="1">
      <alignment horizontal="center" vertical="center" shrinkToFit="1"/>
    </xf>
    <xf numFmtId="0" fontId="44" fillId="0" borderId="83" xfId="0" applyFont="1" applyBorder="1" applyAlignment="1">
      <alignment horizontal="center" vertical="center" shrinkToFit="1"/>
    </xf>
    <xf numFmtId="0" fontId="44" fillId="0" borderId="82" xfId="0" applyFont="1" applyBorder="1" applyAlignment="1">
      <alignment horizontal="center" vertical="center" shrinkToFit="1"/>
    </xf>
    <xf numFmtId="0" fontId="44" fillId="0" borderId="81" xfId="0" applyFont="1" applyBorder="1" applyAlignment="1">
      <alignment horizontal="center" vertical="center" shrinkToFit="1"/>
    </xf>
    <xf numFmtId="181" fontId="48" fillId="0" borderId="78" xfId="0" applyNumberFormat="1" applyFont="1" applyBorder="1" applyAlignment="1">
      <alignment horizontal="center" vertical="center" shrinkToFit="1"/>
    </xf>
    <xf numFmtId="185" fontId="48" fillId="0" borderId="77" xfId="0" applyNumberFormat="1" applyFont="1" applyBorder="1" applyAlignment="1">
      <alignment horizontal="center" vertical="center" shrinkToFit="1"/>
    </xf>
    <xf numFmtId="185" fontId="48" fillId="0" borderId="76" xfId="0" applyNumberFormat="1" applyFont="1" applyBorder="1" applyAlignment="1">
      <alignment horizontal="center" vertical="center" shrinkToFit="1"/>
    </xf>
    <xf numFmtId="185" fontId="48" fillId="0" borderId="70" xfId="0" applyNumberFormat="1" applyFont="1" applyBorder="1" applyAlignment="1">
      <alignment horizontal="center" vertical="center" shrinkToFit="1"/>
    </xf>
    <xf numFmtId="185" fontId="48" fillId="0" borderId="0" xfId="0" applyNumberFormat="1" applyFont="1" applyBorder="1" applyAlignment="1">
      <alignment horizontal="center" vertical="center" shrinkToFit="1"/>
    </xf>
    <xf numFmtId="185" fontId="48" fillId="0" borderId="69" xfId="0" applyNumberFormat="1" applyFont="1" applyBorder="1" applyAlignment="1">
      <alignment horizontal="center" vertical="center" shrinkToFit="1"/>
    </xf>
    <xf numFmtId="0" fontId="41" fillId="0" borderId="0" xfId="0" applyFont="1" applyBorder="1" applyAlignment="1">
      <alignment horizontal="center"/>
    </xf>
    <xf numFmtId="0" fontId="44" fillId="0" borderId="0" xfId="0" applyFont="1" applyAlignment="1">
      <alignment horizontal="center"/>
    </xf>
    <xf numFmtId="0" fontId="44" fillId="0" borderId="65" xfId="0" applyFont="1" applyBorder="1" applyAlignment="1">
      <alignment horizontal="center"/>
    </xf>
    <xf numFmtId="0" fontId="41" fillId="0" borderId="64" xfId="0" applyFont="1" applyBorder="1">
      <alignment vertical="center"/>
    </xf>
    <xf numFmtId="0" fontId="41" fillId="0" borderId="63" xfId="0" applyFont="1" applyBorder="1">
      <alignment vertical="center"/>
    </xf>
    <xf numFmtId="0" fontId="41" fillId="0" borderId="62" xfId="0" applyFont="1" applyBorder="1">
      <alignment vertical="center"/>
    </xf>
    <xf numFmtId="0" fontId="47" fillId="0" borderId="64" xfId="0" applyFont="1" applyBorder="1" applyAlignment="1">
      <alignment horizontal="center" vertical="center" wrapText="1"/>
    </xf>
    <xf numFmtId="0" fontId="47" fillId="0" borderId="64" xfId="0" applyFont="1" applyBorder="1" applyAlignment="1">
      <alignment horizontal="center" vertical="center"/>
    </xf>
    <xf numFmtId="0" fontId="47" fillId="0" borderId="63" xfId="0" applyFont="1" applyBorder="1" applyAlignment="1">
      <alignment horizontal="center" vertical="center"/>
    </xf>
    <xf numFmtId="0" fontId="47" fillId="0" borderId="62" xfId="0" applyFont="1" applyBorder="1" applyAlignment="1">
      <alignment horizontal="center" vertical="center"/>
    </xf>
    <xf numFmtId="188" fontId="50" fillId="0" borderId="45" xfId="0" applyNumberFormat="1" applyFont="1" applyFill="1" applyBorder="1" applyAlignment="1">
      <alignment horizontal="right" vertical="center" shrinkToFit="1"/>
    </xf>
    <xf numFmtId="188" fontId="50" fillId="0" borderId="0" xfId="0" applyNumberFormat="1" applyFont="1" applyFill="1" applyBorder="1" applyAlignment="1">
      <alignment horizontal="right" vertical="center" shrinkToFit="1"/>
    </xf>
    <xf numFmtId="188" fontId="50" fillId="0" borderId="35" xfId="0" applyNumberFormat="1" applyFont="1" applyFill="1" applyBorder="1" applyAlignment="1">
      <alignment horizontal="right" vertical="center" shrinkToFit="1"/>
    </xf>
    <xf numFmtId="187" fontId="50" fillId="0" borderId="44" xfId="0" applyNumberFormat="1" applyFont="1" applyFill="1" applyBorder="1" applyAlignment="1">
      <alignment horizontal="left" vertical="center" shrinkToFit="1"/>
    </xf>
    <xf numFmtId="187" fontId="50" fillId="0" borderId="40" xfId="0" applyNumberFormat="1" applyFont="1" applyFill="1" applyBorder="1" applyAlignment="1">
      <alignment horizontal="left" vertical="center" shrinkToFit="1"/>
    </xf>
    <xf numFmtId="187" fontId="50" fillId="0" borderId="34" xfId="0" applyNumberFormat="1" applyFont="1" applyFill="1" applyBorder="1" applyAlignment="1">
      <alignment horizontal="left" vertical="center" shrinkToFit="1"/>
    </xf>
    <xf numFmtId="184" fontId="50" fillId="0" borderId="45" xfId="0" applyNumberFormat="1" applyFont="1" applyFill="1" applyBorder="1" applyAlignment="1">
      <alignment horizontal="right" vertical="center" shrinkToFit="1"/>
    </xf>
    <xf numFmtId="184" fontId="50" fillId="0" borderId="0" xfId="0" applyNumberFormat="1" applyFont="1" applyFill="1" applyBorder="1" applyAlignment="1">
      <alignment horizontal="right" vertical="center" shrinkToFit="1"/>
    </xf>
    <xf numFmtId="184" fontId="50" fillId="0" borderId="35" xfId="0" applyNumberFormat="1" applyFont="1" applyFill="1" applyBorder="1" applyAlignment="1">
      <alignment horizontal="right" vertical="center" shrinkToFit="1"/>
    </xf>
    <xf numFmtId="186" fontId="50" fillId="0" borderId="44" xfId="0" applyNumberFormat="1" applyFont="1" applyFill="1" applyBorder="1" applyAlignment="1">
      <alignment horizontal="left" vertical="center" shrinkToFit="1"/>
    </xf>
    <xf numFmtId="186" fontId="50" fillId="0" borderId="40" xfId="0" applyNumberFormat="1" applyFont="1" applyFill="1" applyBorder="1" applyAlignment="1">
      <alignment horizontal="left" vertical="center" shrinkToFit="1"/>
    </xf>
    <xf numFmtId="186" fontId="50" fillId="0" borderId="34" xfId="0" applyNumberFormat="1" applyFont="1" applyFill="1" applyBorder="1" applyAlignment="1">
      <alignment horizontal="left" vertical="center" shrinkToFit="1"/>
    </xf>
    <xf numFmtId="0" fontId="41" fillId="0" borderId="58" xfId="0" applyFont="1" applyBorder="1" applyAlignment="1">
      <alignment horizontal="center" vertical="center"/>
    </xf>
    <xf numFmtId="184" fontId="42" fillId="0" borderId="30" xfId="0" applyNumberFormat="1" applyFont="1" applyBorder="1" applyAlignment="1">
      <alignment horizontal="right" vertical="center" shrinkToFit="1"/>
    </xf>
    <xf numFmtId="0" fontId="46" fillId="0" borderId="30" xfId="0" applyFont="1" applyBorder="1" applyAlignment="1">
      <alignment horizontal="right" vertical="center" shrinkToFit="1"/>
    </xf>
    <xf numFmtId="0" fontId="46" fillId="0" borderId="59" xfId="0" applyFont="1" applyBorder="1" applyAlignment="1">
      <alignment horizontal="right" vertical="center" shrinkToFit="1"/>
    </xf>
    <xf numFmtId="0" fontId="44" fillId="0" borderId="30" xfId="0" applyFont="1" applyBorder="1" applyAlignment="1">
      <alignment horizontal="right" vertical="center" shrinkToFit="1"/>
    </xf>
    <xf numFmtId="0" fontId="44" fillId="0" borderId="59" xfId="0" applyFont="1" applyBorder="1" applyAlignment="1">
      <alignment horizontal="right" vertical="center" shrinkToFit="1"/>
    </xf>
    <xf numFmtId="0" fontId="43" fillId="0" borderId="30" xfId="0" applyFont="1" applyBorder="1" applyAlignment="1">
      <alignment horizontal="center" vertical="center"/>
    </xf>
    <xf numFmtId="0" fontId="42" fillId="0" borderId="30" xfId="0" applyFont="1" applyBorder="1" applyAlignment="1">
      <alignment horizontal="center" vertical="center"/>
    </xf>
    <xf numFmtId="184" fontId="42" fillId="0" borderId="59" xfId="0" applyNumberFormat="1" applyFont="1" applyBorder="1" applyAlignment="1">
      <alignment horizontal="right" vertical="center" shrinkToFit="1"/>
    </xf>
    <xf numFmtId="0" fontId="2" fillId="0" borderId="1" xfId="0" applyFont="1" applyBorder="1" applyAlignment="1">
      <alignment horizontal="left" vertical="top"/>
    </xf>
    <xf numFmtId="0" fontId="2" fillId="0" borderId="0" xfId="0" applyFont="1" applyBorder="1" applyAlignment="1">
      <alignment horizontal="left" vertical="top"/>
    </xf>
    <xf numFmtId="0" fontId="2" fillId="0" borderId="3" xfId="0" applyFont="1" applyBorder="1" applyAlignment="1">
      <alignment horizontal="left" vertical="top"/>
    </xf>
    <xf numFmtId="0" fontId="23" fillId="0" borderId="0" xfId="0" applyFont="1" applyBorder="1" applyAlignment="1">
      <alignment horizontal="left" vertical="center"/>
    </xf>
    <xf numFmtId="0" fontId="23" fillId="0" borderId="0" xfId="0" quotePrefix="1" applyFont="1" applyBorder="1" applyAlignment="1">
      <alignment vertical="center" shrinkToFit="1"/>
    </xf>
    <xf numFmtId="9" fontId="13" fillId="0" borderId="0" xfId="0" applyNumberFormat="1" applyFont="1" applyBorder="1" applyAlignment="1">
      <alignment horizontal="right" vertical="center"/>
    </xf>
    <xf numFmtId="9" fontId="34" fillId="0" borderId="0" xfId="0" applyNumberFormat="1" applyFont="1" applyBorder="1" applyAlignment="1">
      <alignment horizontal="right" vertical="center"/>
    </xf>
    <xf numFmtId="184" fontId="45" fillId="0" borderId="49" xfId="0" applyNumberFormat="1" applyFont="1" applyFill="1" applyBorder="1" applyAlignment="1">
      <alignment horizontal="right" vertical="center" shrinkToFit="1"/>
    </xf>
    <xf numFmtId="184" fontId="45" fillId="0" borderId="48" xfId="0" applyNumberFormat="1" applyFont="1" applyFill="1" applyBorder="1" applyAlignment="1">
      <alignment horizontal="right" vertical="center" shrinkToFit="1"/>
    </xf>
    <xf numFmtId="184" fontId="45" fillId="0" borderId="43" xfId="0" applyNumberFormat="1" applyFont="1" applyFill="1" applyBorder="1" applyAlignment="1">
      <alignment horizontal="right" vertical="center" shrinkToFit="1"/>
    </xf>
    <xf numFmtId="0" fontId="44" fillId="0" borderId="39" xfId="0" applyFont="1" applyBorder="1" applyAlignment="1">
      <alignment horizontal="right" vertical="center" shrinkToFit="1"/>
    </xf>
    <xf numFmtId="0" fontId="44" fillId="0" borderId="38" xfId="0" applyFont="1" applyBorder="1" applyAlignment="1">
      <alignment horizontal="right" vertical="center" shrinkToFit="1"/>
    </xf>
    <xf numFmtId="177" fontId="45" fillId="0" borderId="48" xfId="0" applyNumberFormat="1" applyFont="1" applyFill="1" applyBorder="1" applyAlignment="1">
      <alignment horizontal="left" vertical="center" shrinkToFit="1"/>
    </xf>
    <xf numFmtId="177" fontId="45" fillId="0" borderId="47" xfId="0" applyNumberFormat="1" applyFont="1" applyFill="1" applyBorder="1" applyAlignment="1">
      <alignment horizontal="left" vertical="center" shrinkToFit="1"/>
    </xf>
    <xf numFmtId="177" fontId="45" fillId="0" borderId="42" xfId="0" applyNumberFormat="1" applyFont="1" applyFill="1" applyBorder="1" applyAlignment="1">
      <alignment horizontal="left" vertical="center" shrinkToFit="1"/>
    </xf>
    <xf numFmtId="0" fontId="44" fillId="0" borderId="38" xfId="0" applyFont="1" applyBorder="1" applyAlignment="1">
      <alignment horizontal="left" vertical="center" shrinkToFit="1"/>
    </xf>
    <xf numFmtId="0" fontId="44" fillId="0" borderId="37" xfId="0" applyFont="1" applyBorder="1" applyAlignment="1">
      <alignment horizontal="left" vertical="center" shrinkToFit="1"/>
    </xf>
    <xf numFmtId="0" fontId="9" fillId="0" borderId="0" xfId="0" applyFont="1" applyAlignment="1">
      <alignment vertical="center" textRotation="255"/>
    </xf>
    <xf numFmtId="0" fontId="9" fillId="0" borderId="5" xfId="0" applyFont="1" applyBorder="1" applyAlignment="1">
      <alignment vertical="center" textRotation="255"/>
    </xf>
    <xf numFmtId="0" fontId="8" fillId="18" borderId="1" xfId="0" applyFont="1" applyFill="1" applyBorder="1" applyAlignment="1">
      <alignment vertical="center"/>
    </xf>
    <xf numFmtId="0" fontId="12" fillId="0" borderId="1" xfId="0" applyFont="1" applyBorder="1" applyAlignment="1">
      <alignment vertical="center"/>
    </xf>
    <xf numFmtId="0" fontId="12" fillId="0" borderId="12"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21" fillId="0" borderId="0" xfId="0" quotePrefix="1" applyFont="1" applyBorder="1" applyAlignment="1">
      <alignment vertical="top"/>
    </xf>
    <xf numFmtId="0" fontId="9" fillId="5" borderId="0" xfId="0" applyFont="1" applyFill="1" applyBorder="1" applyAlignment="1">
      <alignment vertical="center"/>
    </xf>
    <xf numFmtId="0" fontId="17" fillId="0" borderId="0" xfId="0" applyFont="1" applyAlignment="1">
      <alignment vertical="center"/>
    </xf>
    <xf numFmtId="0" fontId="9" fillId="18" borderId="0" xfId="0" applyFont="1" applyFill="1" applyBorder="1" applyAlignment="1">
      <alignment horizontal="left" vertical="center"/>
    </xf>
    <xf numFmtId="0" fontId="0" fillId="0" borderId="0" xfId="0" applyAlignment="1">
      <alignment horizontal="left" vertical="center"/>
    </xf>
    <xf numFmtId="0" fontId="8" fillId="19" borderId="0" xfId="0" applyFont="1" applyFill="1" applyAlignment="1">
      <alignment vertical="center"/>
    </xf>
    <xf numFmtId="0" fontId="2" fillId="19" borderId="0" xfId="0" applyFont="1" applyFill="1" applyAlignment="1">
      <alignment vertical="center"/>
    </xf>
    <xf numFmtId="0" fontId="2" fillId="19" borderId="5" xfId="0" applyFont="1" applyFill="1" applyBorder="1" applyAlignment="1">
      <alignment vertical="center"/>
    </xf>
    <xf numFmtId="0" fontId="2" fillId="0" borderId="0"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176" fontId="14" fillId="21" borderId="0" xfId="1" applyNumberFormat="1" applyFont="1" applyFill="1" applyBorder="1" applyAlignment="1" applyProtection="1">
      <alignment horizontal="center" vertical="center" shrinkToFit="1"/>
      <protection locked="0"/>
    </xf>
    <xf numFmtId="176" fontId="10" fillId="9" borderId="0" xfId="1" applyNumberFormat="1" applyFont="1" applyFill="1" applyBorder="1" applyAlignment="1" applyProtection="1">
      <alignment horizontal="center" vertical="center" shrinkToFit="1"/>
      <protection locked="0"/>
    </xf>
    <xf numFmtId="176" fontId="14" fillId="20" borderId="0" xfId="1" applyNumberFormat="1" applyFont="1" applyFill="1" applyBorder="1" applyAlignment="1" applyProtection="1">
      <alignment horizontal="center" vertical="center" shrinkToFit="1"/>
      <protection locked="0"/>
    </xf>
    <xf numFmtId="0" fontId="23" fillId="0" borderId="0" xfId="0" quotePrefix="1" applyFont="1" applyBorder="1" applyAlignment="1">
      <alignment vertical="center"/>
    </xf>
    <xf numFmtId="0" fontId="16" fillId="8" borderId="57" xfId="0" applyFont="1" applyFill="1" applyBorder="1" applyAlignment="1">
      <alignment horizontal="center" vertical="center"/>
    </xf>
    <xf numFmtId="0" fontId="16" fillId="8" borderId="56"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0" xfId="0" applyFont="1" applyFill="1" applyBorder="1" applyAlignment="1">
      <alignment horizontal="center" vertical="center"/>
    </xf>
    <xf numFmtId="0" fontId="0" fillId="0" borderId="52" xfId="0" applyBorder="1" applyAlignment="1">
      <alignment horizontal="center" vertical="center"/>
    </xf>
    <xf numFmtId="0" fontId="0" fillId="0" borderId="51" xfId="0" applyBorder="1" applyAlignment="1">
      <alignment horizontal="center" vertical="center"/>
    </xf>
    <xf numFmtId="177" fontId="15" fillId="8" borderId="56" xfId="0" applyNumberFormat="1" applyFont="1" applyFill="1" applyBorder="1" applyAlignment="1">
      <alignment horizontal="center" vertical="center"/>
    </xf>
    <xf numFmtId="177" fontId="27" fillId="8" borderId="56" xfId="0" applyNumberFormat="1" applyFont="1" applyFill="1" applyBorder="1" applyAlignment="1">
      <alignment horizontal="center" vertical="center"/>
    </xf>
    <xf numFmtId="177" fontId="27" fillId="8" borderId="55" xfId="0" applyNumberFormat="1" applyFont="1" applyFill="1" applyBorder="1" applyAlignment="1">
      <alignment horizontal="center" vertical="center"/>
    </xf>
    <xf numFmtId="177" fontId="27" fillId="8" borderId="0" xfId="0" applyNumberFormat="1" applyFont="1" applyFill="1" applyBorder="1" applyAlignment="1">
      <alignment horizontal="center" vertical="center"/>
    </xf>
    <xf numFmtId="177" fontId="27" fillId="8" borderId="53" xfId="0" applyNumberFormat="1" applyFont="1" applyFill="1" applyBorder="1" applyAlignment="1">
      <alignment horizontal="center" vertical="center"/>
    </xf>
    <xf numFmtId="0" fontId="0" fillId="0" borderId="50" xfId="0" applyBorder="1" applyAlignment="1">
      <alignment horizontal="center" vertical="center"/>
    </xf>
    <xf numFmtId="0" fontId="8" fillId="5" borderId="6" xfId="0" applyFont="1" applyFill="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0" borderId="0" xfId="0" applyFont="1" applyBorder="1" applyAlignment="1">
      <alignment horizontal="center" vertical="center"/>
    </xf>
    <xf numFmtId="9" fontId="34" fillId="0" borderId="0" xfId="0" quotePrefix="1" applyNumberFormat="1" applyFont="1" applyBorder="1" applyAlignment="1">
      <alignment horizontal="right" vertical="center" shrinkToFit="1"/>
    </xf>
    <xf numFmtId="9" fontId="34" fillId="0" borderId="0" xfId="0" applyNumberFormat="1" applyFont="1" applyBorder="1" applyAlignment="1">
      <alignment horizontal="right" vertical="center" shrinkToFit="1"/>
    </xf>
    <xf numFmtId="176" fontId="14" fillId="4" borderId="0" xfId="1" applyNumberFormat="1" applyFont="1" applyFill="1" applyBorder="1" applyAlignment="1">
      <alignment horizontal="center" vertical="center" shrinkToFit="1"/>
    </xf>
    <xf numFmtId="176" fontId="0" fillId="0" borderId="0" xfId="0" applyNumberFormat="1" applyAlignment="1">
      <alignment horizontal="center" vertical="center" shrinkToFit="1"/>
    </xf>
    <xf numFmtId="0" fontId="8" fillId="10" borderId="6" xfId="0" applyFont="1" applyFill="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8" fillId="10" borderId="6" xfId="0" applyFont="1" applyFill="1" applyBorder="1" applyAlignment="1">
      <alignment horizontal="left" vertical="center"/>
    </xf>
    <xf numFmtId="0" fontId="8" fillId="5" borderId="0" xfId="0" applyFont="1" applyFill="1" applyBorder="1" applyAlignment="1">
      <alignment horizontal="left" vertical="center"/>
    </xf>
    <xf numFmtId="0" fontId="8" fillId="5" borderId="5" xfId="0" applyFont="1" applyFill="1" applyBorder="1" applyAlignment="1">
      <alignment horizontal="left" vertical="center"/>
    </xf>
    <xf numFmtId="182" fontId="40" fillId="4" borderId="0" xfId="1" applyNumberFormat="1" applyFont="1" applyFill="1" applyBorder="1" applyAlignment="1">
      <alignment horizontal="center" vertical="center" shrinkToFit="1"/>
    </xf>
    <xf numFmtId="182" fontId="37" fillId="0" borderId="0" xfId="0" applyNumberFormat="1" applyFont="1" applyAlignment="1">
      <alignment horizontal="center" vertical="center" shrinkToFit="1"/>
    </xf>
    <xf numFmtId="176" fontId="14" fillId="10" borderId="0" xfId="1" applyNumberFormat="1" applyFont="1" applyFill="1" applyBorder="1" applyAlignment="1">
      <alignment horizontal="center" vertical="center" shrinkToFit="1"/>
    </xf>
    <xf numFmtId="176" fontId="36" fillId="0" borderId="0" xfId="1" applyNumberFormat="1" applyFont="1" applyBorder="1" applyAlignment="1">
      <alignment horizontal="center" vertical="center" shrinkToFit="1"/>
    </xf>
    <xf numFmtId="0" fontId="31" fillId="0" borderId="0" xfId="0" quotePrefix="1" applyFont="1" applyAlignment="1">
      <alignment vertical="center"/>
    </xf>
    <xf numFmtId="0" fontId="9" fillId="4" borderId="0" xfId="0" applyFont="1" applyFill="1" applyBorder="1" applyAlignment="1">
      <alignment horizontal="center" vertical="center"/>
    </xf>
    <xf numFmtId="0" fontId="0" fillId="0" borderId="0" xfId="0" applyAlignment="1">
      <alignment horizontal="center" vertical="center"/>
    </xf>
    <xf numFmtId="0" fontId="9" fillId="10" borderId="0" xfId="0" applyFont="1" applyFill="1" applyBorder="1" applyAlignment="1">
      <alignment horizontal="center" vertical="center"/>
    </xf>
    <xf numFmtId="0" fontId="0" fillId="0" borderId="0" xfId="0" applyBorder="1" applyAlignment="1">
      <alignment vertical="center"/>
    </xf>
    <xf numFmtId="0" fontId="5" fillId="0" borderId="0" xfId="0" applyNumberFormat="1" applyFont="1" applyBorder="1" applyAlignment="1">
      <alignment horizontal="right" vertical="center" shrinkToFit="1"/>
    </xf>
    <xf numFmtId="0" fontId="2" fillId="8" borderId="49" xfId="0" applyFont="1" applyFill="1" applyBorder="1" applyAlignment="1">
      <alignment horizontal="left" vertical="center"/>
    </xf>
    <xf numFmtId="0" fontId="2" fillId="0" borderId="48" xfId="0" applyFont="1" applyBorder="1" applyAlignment="1">
      <alignment horizontal="left" vertical="center"/>
    </xf>
    <xf numFmtId="0" fontId="2" fillId="0" borderId="43" xfId="0" applyFont="1" applyBorder="1" applyAlignment="1">
      <alignment horizontal="left" vertical="center"/>
    </xf>
    <xf numFmtId="0" fontId="2" fillId="0" borderId="39" xfId="0" applyFont="1" applyBorder="1" applyAlignment="1">
      <alignment horizontal="left" vertical="center"/>
    </xf>
    <xf numFmtId="0" fontId="2" fillId="0" borderId="38" xfId="0" applyFont="1" applyBorder="1" applyAlignment="1">
      <alignment horizontal="left" vertical="center"/>
    </xf>
    <xf numFmtId="177" fontId="15" fillId="8" borderId="48" xfId="0" applyNumberFormat="1" applyFont="1" applyFill="1" applyBorder="1" applyAlignment="1">
      <alignment horizontal="center" vertical="center"/>
    </xf>
    <xf numFmtId="177" fontId="27" fillId="8" borderId="48" xfId="0" applyNumberFormat="1" applyFont="1" applyFill="1" applyBorder="1" applyAlignment="1">
      <alignment horizontal="center" vertical="center"/>
    </xf>
    <xf numFmtId="177" fontId="27" fillId="8" borderId="47" xfId="0" applyNumberFormat="1" applyFont="1" applyFill="1" applyBorder="1" applyAlignment="1">
      <alignment horizontal="center" vertical="center"/>
    </xf>
    <xf numFmtId="177" fontId="27" fillId="8" borderId="42" xfId="0" applyNumberFormat="1" applyFont="1" applyFill="1"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181" fontId="24" fillId="16" borderId="46" xfId="2" applyNumberFormat="1" applyFont="1" applyFill="1" applyBorder="1" applyAlignment="1" applyProtection="1">
      <alignment horizontal="center"/>
    </xf>
    <xf numFmtId="181" fontId="24" fillId="16" borderId="45" xfId="2" applyNumberFormat="1" applyFont="1" applyFill="1" applyBorder="1" applyAlignment="1" applyProtection="1">
      <alignment horizontal="center"/>
    </xf>
    <xf numFmtId="181" fontId="24" fillId="16" borderId="41" xfId="2" applyNumberFormat="1" applyFont="1" applyFill="1" applyBorder="1" applyAlignment="1" applyProtection="1">
      <alignment horizontal="center"/>
    </xf>
    <xf numFmtId="181" fontId="24" fillId="16" borderId="0" xfId="2" applyNumberFormat="1" applyFont="1" applyFill="1" applyBorder="1" applyAlignment="1" applyProtection="1">
      <alignment horizontal="center"/>
    </xf>
    <xf numFmtId="177" fontId="15" fillId="16" borderId="45" xfId="2" applyNumberFormat="1" applyFont="1" applyFill="1" applyBorder="1" applyAlignment="1" applyProtection="1">
      <alignment horizontal="center" vertical="center"/>
    </xf>
    <xf numFmtId="177" fontId="15" fillId="16" borderId="44" xfId="2" applyNumberFormat="1" applyFont="1" applyFill="1" applyBorder="1" applyAlignment="1" applyProtection="1">
      <alignment horizontal="center" vertical="center"/>
    </xf>
    <xf numFmtId="177" fontId="15" fillId="16" borderId="0" xfId="2" applyNumberFormat="1" applyFont="1" applyFill="1" applyBorder="1" applyAlignment="1" applyProtection="1">
      <alignment horizontal="center" vertical="center"/>
    </xf>
    <xf numFmtId="177" fontId="15" fillId="16" borderId="40" xfId="2" applyNumberFormat="1" applyFont="1" applyFill="1" applyBorder="1" applyAlignment="1" applyProtection="1">
      <alignment horizontal="center" vertical="center"/>
    </xf>
    <xf numFmtId="177" fontId="15" fillId="16" borderId="35" xfId="2" applyNumberFormat="1" applyFont="1" applyFill="1" applyBorder="1" applyAlignment="1" applyProtection="1">
      <alignment horizontal="center" vertical="center"/>
    </xf>
    <xf numFmtId="177" fontId="15" fillId="16" borderId="34" xfId="2" applyNumberFormat="1" applyFont="1" applyFill="1" applyBorder="1" applyAlignment="1" applyProtection="1">
      <alignment horizontal="center" vertical="center"/>
    </xf>
    <xf numFmtId="0" fontId="15" fillId="12" borderId="19" xfId="0" applyFont="1" applyFill="1" applyBorder="1" applyAlignment="1">
      <alignment horizontal="right" vertical="center" shrinkToFit="1"/>
    </xf>
    <xf numFmtId="0" fontId="0" fillId="0" borderId="115" xfId="0" applyBorder="1" applyAlignment="1">
      <alignment horizontal="right" vertical="center" shrinkToFit="1"/>
    </xf>
    <xf numFmtId="0" fontId="0" fillId="0" borderId="17" xfId="0" applyBorder="1" applyAlignment="1">
      <alignment horizontal="right" vertical="center" shrinkToFit="1"/>
    </xf>
    <xf numFmtId="0" fontId="0" fillId="0" borderId="22" xfId="0" applyBorder="1" applyAlignment="1">
      <alignment horizontal="right" vertical="center" shrinkToFit="1"/>
    </xf>
    <xf numFmtId="176" fontId="18" fillId="11" borderId="19" xfId="1" applyNumberFormat="1" applyFont="1" applyFill="1" applyBorder="1" applyAlignment="1" applyProtection="1">
      <alignment horizontal="right" vertical="center" shrinkToFit="1"/>
      <protection locked="0"/>
    </xf>
    <xf numFmtId="176" fontId="18" fillId="11" borderId="18" xfId="1" applyNumberFormat="1" applyFont="1" applyFill="1" applyBorder="1" applyAlignment="1" applyProtection="1">
      <alignment horizontal="right" vertical="center" shrinkToFit="1"/>
      <protection locked="0"/>
    </xf>
    <xf numFmtId="176" fontId="18" fillId="11" borderId="116" xfId="1" applyNumberFormat="1" applyFont="1" applyFill="1" applyBorder="1" applyAlignment="1" applyProtection="1">
      <alignment horizontal="right" vertical="center" shrinkToFit="1"/>
      <protection locked="0"/>
    </xf>
    <xf numFmtId="176" fontId="18" fillId="11" borderId="17" xfId="1" applyNumberFormat="1" applyFont="1" applyFill="1" applyBorder="1" applyAlignment="1" applyProtection="1">
      <alignment horizontal="right" vertical="center" shrinkToFit="1"/>
      <protection locked="0"/>
    </xf>
    <xf numFmtId="176" fontId="18" fillId="11" borderId="0" xfId="1" applyNumberFormat="1" applyFont="1" applyFill="1" applyBorder="1" applyAlignment="1" applyProtection="1">
      <alignment horizontal="right" vertical="center" shrinkToFit="1"/>
      <protection locked="0"/>
    </xf>
    <xf numFmtId="176" fontId="18" fillId="11" borderId="5" xfId="1" applyNumberFormat="1" applyFont="1" applyFill="1" applyBorder="1" applyAlignment="1" applyProtection="1">
      <alignment horizontal="right" vertical="center" shrinkToFit="1"/>
      <protection locked="0"/>
    </xf>
    <xf numFmtId="176" fontId="18" fillId="11" borderId="117" xfId="1" applyNumberFormat="1" applyFont="1" applyFill="1" applyBorder="1" applyAlignment="1" applyProtection="1">
      <alignment horizontal="right" vertical="center" shrinkToFit="1"/>
      <protection locked="0"/>
    </xf>
    <xf numFmtId="176" fontId="18" fillId="11" borderId="118" xfId="1" applyNumberFormat="1" applyFont="1" applyFill="1" applyBorder="1" applyAlignment="1" applyProtection="1">
      <alignment horizontal="right" vertical="center" shrinkToFit="1"/>
      <protection locked="0"/>
    </xf>
    <xf numFmtId="176" fontId="18" fillId="11" borderId="23" xfId="1" applyNumberFormat="1" applyFont="1" applyFill="1" applyBorder="1" applyAlignment="1" applyProtection="1">
      <alignment horizontal="right" vertical="center" shrinkToFit="1"/>
      <protection locked="0"/>
    </xf>
    <xf numFmtId="181" fontId="18" fillId="16" borderId="41" xfId="2" applyNumberFormat="1" applyFont="1" applyFill="1" applyBorder="1" applyAlignment="1" applyProtection="1">
      <alignment horizontal="center" vertical="center"/>
    </xf>
    <xf numFmtId="181" fontId="18" fillId="16" borderId="0" xfId="2" applyNumberFormat="1" applyFont="1" applyFill="1" applyBorder="1" applyAlignment="1" applyProtection="1">
      <alignment horizontal="center" vertical="center"/>
    </xf>
    <xf numFmtId="181" fontId="18" fillId="16" borderId="36" xfId="2" applyNumberFormat="1" applyFont="1" applyFill="1" applyBorder="1" applyAlignment="1" applyProtection="1">
      <alignment horizontal="center" vertical="center"/>
    </xf>
    <xf numFmtId="181" fontId="18" fillId="16" borderId="35" xfId="2" applyNumberFormat="1" applyFont="1" applyFill="1" applyBorder="1" applyAlignment="1" applyProtection="1">
      <alignment horizontal="center" vertical="center"/>
    </xf>
    <xf numFmtId="0" fontId="26" fillId="15" borderId="13" xfId="0" applyFont="1" applyFill="1" applyBorder="1" applyAlignment="1">
      <alignment horizontal="center" vertical="center"/>
    </xf>
    <xf numFmtId="0" fontId="26" fillId="15" borderId="1" xfId="0" applyFont="1" applyFill="1" applyBorder="1" applyAlignment="1">
      <alignment horizontal="center" vertical="center"/>
    </xf>
    <xf numFmtId="0" fontId="26" fillId="15" borderId="12" xfId="0" applyFont="1" applyFill="1" applyBorder="1" applyAlignment="1">
      <alignment horizontal="center" vertical="center"/>
    </xf>
    <xf numFmtId="0" fontId="26" fillId="15" borderId="6" xfId="0" applyFont="1" applyFill="1" applyBorder="1" applyAlignment="1">
      <alignment horizontal="center" vertical="center"/>
    </xf>
    <xf numFmtId="0" fontId="26" fillId="15" borderId="0" xfId="0" applyFont="1" applyFill="1" applyBorder="1" applyAlignment="1">
      <alignment horizontal="center" vertical="center"/>
    </xf>
    <xf numFmtId="0" fontId="26" fillId="15" borderId="5" xfId="0" applyFont="1" applyFill="1" applyBorder="1" applyAlignment="1">
      <alignment horizontal="center" vertical="center"/>
    </xf>
    <xf numFmtId="0" fontId="26" fillId="15" borderId="4" xfId="0" applyFont="1" applyFill="1" applyBorder="1" applyAlignment="1">
      <alignment horizontal="center" vertical="center"/>
    </xf>
    <xf numFmtId="0" fontId="26" fillId="15" borderId="3" xfId="0" applyFont="1" applyFill="1" applyBorder="1" applyAlignment="1">
      <alignment horizontal="center" vertical="center"/>
    </xf>
    <xf numFmtId="0" fontId="26" fillId="15" borderId="2" xfId="0" applyFont="1" applyFill="1" applyBorder="1" applyAlignment="1">
      <alignment horizontal="center" vertical="center"/>
    </xf>
    <xf numFmtId="0" fontId="26" fillId="15" borderId="30" xfId="0" applyFont="1" applyFill="1" applyBorder="1" applyAlignment="1">
      <alignment horizontal="center" vertical="center"/>
    </xf>
    <xf numFmtId="0" fontId="26" fillId="14" borderId="1" xfId="0" applyFont="1" applyFill="1" applyBorder="1" applyAlignment="1">
      <alignment horizontal="center" vertical="center"/>
    </xf>
    <xf numFmtId="0" fontId="26" fillId="14" borderId="12" xfId="0" applyFont="1" applyFill="1" applyBorder="1" applyAlignment="1">
      <alignment horizontal="center" vertical="center"/>
    </xf>
    <xf numFmtId="0" fontId="26" fillId="14" borderId="6"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5" xfId="0" applyFont="1" applyFill="1" applyBorder="1" applyAlignment="1">
      <alignment horizontal="center" vertical="center"/>
    </xf>
    <xf numFmtId="0" fontId="26" fillId="14" borderId="4" xfId="0" applyFont="1" applyFill="1" applyBorder="1" applyAlignment="1">
      <alignment horizontal="center" vertical="center"/>
    </xf>
    <xf numFmtId="0" fontId="26" fillId="14" borderId="3" xfId="0" applyFont="1" applyFill="1" applyBorder="1" applyAlignment="1">
      <alignment horizontal="center" vertical="center"/>
    </xf>
    <xf numFmtId="0" fontId="26" fillId="14" borderId="2" xfId="0" applyFont="1" applyFill="1" applyBorder="1" applyAlignment="1">
      <alignment horizontal="center" vertical="center"/>
    </xf>
    <xf numFmtId="0" fontId="24" fillId="12" borderId="119" xfId="0" applyFont="1" applyFill="1" applyBorder="1" applyAlignment="1">
      <alignment horizontal="center" vertical="center" shrinkToFit="1"/>
    </xf>
    <xf numFmtId="0" fontId="0" fillId="0" borderId="120" xfId="0" applyBorder="1" applyAlignment="1">
      <alignment horizontal="center" vertical="center" shrinkToFit="1"/>
    </xf>
    <xf numFmtId="0" fontId="0" fillId="0" borderId="29" xfId="0" applyBorder="1" applyAlignment="1">
      <alignment horizontal="center" vertical="center" shrinkToFit="1"/>
    </xf>
    <xf numFmtId="0" fontId="0" fillId="0" borderId="17"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24" fillId="13" borderId="33" xfId="0" applyFont="1" applyFill="1" applyBorder="1" applyAlignment="1">
      <alignment horizontal="center"/>
    </xf>
    <xf numFmtId="0" fontId="25" fillId="0" borderId="32" xfId="0" applyFont="1" applyBorder="1" applyAlignment="1">
      <alignment horizontal="center"/>
    </xf>
    <xf numFmtId="0" fontId="25" fillId="0" borderId="28" xfId="0" applyFont="1" applyBorder="1" applyAlignment="1">
      <alignment horizontal="center"/>
    </xf>
    <xf numFmtId="0" fontId="25" fillId="0" borderId="0" xfId="0" applyFont="1" applyBorder="1" applyAlignment="1">
      <alignment horizontal="center"/>
    </xf>
    <xf numFmtId="0" fontId="5" fillId="7" borderId="13"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2"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2" xfId="0" applyFont="1" applyFill="1" applyBorder="1" applyAlignment="1">
      <alignment horizontal="center" vertical="center"/>
    </xf>
    <xf numFmtId="0" fontId="5" fillId="7" borderId="13" xfId="0" applyFont="1" applyFill="1" applyBorder="1" applyAlignment="1">
      <alignment horizontal="lef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5" fillId="7" borderId="6"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7" borderId="4" xfId="0" applyFont="1" applyFill="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18" fillId="13" borderId="28" xfId="0" applyFont="1" applyFill="1" applyBorder="1" applyAlignment="1">
      <alignment horizontal="center" vertical="center" shrinkToFit="1"/>
    </xf>
    <xf numFmtId="0" fontId="23" fillId="0" borderId="0" xfId="0" applyFont="1" applyBorder="1" applyAlignment="1">
      <alignment vertical="center" shrinkToFit="1"/>
    </xf>
    <xf numFmtId="0" fontId="23" fillId="0" borderId="28" xfId="0" applyFont="1" applyBorder="1" applyAlignment="1">
      <alignment vertical="center" shrinkToFit="1"/>
    </xf>
    <xf numFmtId="0" fontId="23" fillId="0" borderId="26" xfId="0" applyFont="1" applyBorder="1" applyAlignment="1">
      <alignment vertical="center" shrinkToFit="1"/>
    </xf>
    <xf numFmtId="0" fontId="23" fillId="0" borderId="25" xfId="0" applyFont="1" applyBorder="1" applyAlignment="1">
      <alignment vertical="center" shrinkToFit="1"/>
    </xf>
    <xf numFmtId="178" fontId="21" fillId="12" borderId="17" xfId="0" applyNumberFormat="1" applyFont="1" applyFill="1" applyBorder="1" applyAlignment="1" applyProtection="1">
      <alignment horizontal="right" vertical="center" shrinkToFit="1"/>
      <protection locked="0"/>
    </xf>
    <xf numFmtId="178" fontId="20" fillId="0" borderId="0" xfId="0" applyNumberFormat="1" applyFont="1" applyAlignment="1" applyProtection="1">
      <alignment horizontal="right" vertical="center" shrinkToFit="1"/>
      <protection locked="0"/>
    </xf>
    <xf numFmtId="178" fontId="20" fillId="0" borderId="21" xfId="0" applyNumberFormat="1" applyFont="1" applyBorder="1" applyAlignment="1" applyProtection="1">
      <alignment horizontal="right" vertical="center" shrinkToFit="1"/>
      <protection locked="0"/>
    </xf>
    <xf numFmtId="178" fontId="20" fillId="0" borderId="20" xfId="0" applyNumberFormat="1" applyFont="1" applyBorder="1" applyAlignment="1" applyProtection="1">
      <alignment horizontal="right" vertical="center" shrinkToFit="1"/>
      <protection locked="0"/>
    </xf>
    <xf numFmtId="0" fontId="19" fillId="12" borderId="5" xfId="0" applyFont="1" applyFill="1" applyBorder="1" applyAlignment="1">
      <alignment horizontal="right" vertical="center" shrinkToFit="1"/>
    </xf>
    <xf numFmtId="0" fontId="19" fillId="12" borderId="23" xfId="0" applyFont="1" applyFill="1" applyBorder="1" applyAlignment="1">
      <alignment horizontal="right" vertical="center" shrinkToFit="1"/>
    </xf>
    <xf numFmtId="0" fontId="8" fillId="4" borderId="6" xfId="0" applyFont="1" applyFill="1" applyBorder="1" applyAlignment="1">
      <alignment vertical="center"/>
    </xf>
    <xf numFmtId="0" fontId="0" fillId="0" borderId="0" xfId="0" applyAlignment="1">
      <alignment vertical="center"/>
    </xf>
    <xf numFmtId="179" fontId="15" fillId="13" borderId="32" xfId="0" applyNumberFormat="1" applyFont="1" applyFill="1" applyBorder="1" applyAlignment="1">
      <alignment vertical="center" shrinkToFit="1"/>
    </xf>
    <xf numFmtId="179" fontId="0" fillId="0" borderId="32" xfId="0" applyNumberFormat="1" applyBorder="1" applyAlignment="1">
      <alignment vertical="center" shrinkToFit="1"/>
    </xf>
    <xf numFmtId="179" fontId="0" fillId="0" borderId="0" xfId="0" applyNumberFormat="1" applyAlignment="1">
      <alignment vertical="center" shrinkToFit="1"/>
    </xf>
    <xf numFmtId="179" fontId="0" fillId="0" borderId="25" xfId="0" applyNumberFormat="1" applyBorder="1" applyAlignment="1">
      <alignment vertical="center" shrinkToFit="1"/>
    </xf>
    <xf numFmtId="180" fontId="22" fillId="0" borderId="32" xfId="0" applyNumberFormat="1" applyFont="1" applyBorder="1" applyAlignment="1">
      <alignment horizontal="left" vertical="center" shrinkToFit="1"/>
    </xf>
    <xf numFmtId="0" fontId="22" fillId="0" borderId="31" xfId="0" applyFont="1" applyBorder="1" applyAlignment="1">
      <alignment horizontal="left" vertical="center" shrinkToFit="1"/>
    </xf>
    <xf numFmtId="0" fontId="22" fillId="0" borderId="0" xfId="0" applyFont="1" applyAlignment="1">
      <alignment horizontal="left" vertical="center" shrinkToFit="1"/>
    </xf>
    <xf numFmtId="0" fontId="22" fillId="0" borderId="27" xfId="0" applyFont="1" applyBorder="1" applyAlignment="1">
      <alignment horizontal="left" vertical="center" shrinkToFit="1"/>
    </xf>
    <xf numFmtId="0" fontId="22" fillId="0" borderId="25" xfId="0" applyFont="1" applyBorder="1" applyAlignment="1">
      <alignment horizontal="left" vertical="center" shrinkToFit="1"/>
    </xf>
    <xf numFmtId="0" fontId="22" fillId="0" borderId="24" xfId="0" applyFont="1" applyBorder="1" applyAlignment="1">
      <alignment horizontal="left" vertical="center" shrinkToFit="1"/>
    </xf>
    <xf numFmtId="179" fontId="21" fillId="12" borderId="17" xfId="0" applyNumberFormat="1" applyFont="1" applyFill="1" applyBorder="1" applyAlignment="1" applyProtection="1">
      <alignment horizontal="right" vertical="center" shrinkToFit="1"/>
      <protection locked="0"/>
    </xf>
    <xf numFmtId="179" fontId="20" fillId="0" borderId="0" xfId="0" applyNumberFormat="1" applyFont="1" applyAlignment="1" applyProtection="1">
      <alignment horizontal="right" vertical="center" shrinkToFit="1"/>
      <protection locked="0"/>
    </xf>
    <xf numFmtId="179" fontId="20" fillId="0" borderId="117" xfId="0" applyNumberFormat="1" applyFont="1" applyBorder="1" applyAlignment="1" applyProtection="1">
      <alignment horizontal="right" vertical="center" shrinkToFit="1"/>
      <protection locked="0"/>
    </xf>
    <xf numFmtId="179" fontId="20" fillId="0" borderId="118" xfId="0" applyNumberFormat="1" applyFont="1" applyBorder="1" applyAlignment="1" applyProtection="1">
      <alignment horizontal="right" vertical="center" shrinkToFit="1"/>
      <protection locked="0"/>
    </xf>
    <xf numFmtId="0" fontId="7" fillId="7" borderId="13"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2" xfId="0" applyFont="1" applyFill="1" applyBorder="1" applyAlignment="1">
      <alignment horizontal="center" vertical="center"/>
    </xf>
    <xf numFmtId="0" fontId="8" fillId="10" borderId="6" xfId="0" applyFont="1" applyFill="1" applyBorder="1" applyAlignment="1">
      <alignment vertical="center"/>
    </xf>
    <xf numFmtId="0" fontId="0" fillId="0" borderId="22" xfId="0"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7" fillId="22" borderId="13" xfId="0" applyFont="1" applyFill="1" applyBorder="1" applyAlignment="1">
      <alignment horizontal="center" vertical="center"/>
    </xf>
    <xf numFmtId="0" fontId="7" fillId="22" borderId="1" xfId="0" applyFont="1" applyFill="1" applyBorder="1" applyAlignment="1">
      <alignment horizontal="center" vertical="center"/>
    </xf>
    <xf numFmtId="0" fontId="7" fillId="22" borderId="12" xfId="0" applyFont="1" applyFill="1" applyBorder="1" applyAlignment="1">
      <alignment horizontal="center" vertical="center"/>
    </xf>
    <xf numFmtId="0" fontId="7" fillId="22" borderId="6" xfId="0" applyFont="1" applyFill="1" applyBorder="1" applyAlignment="1">
      <alignment horizontal="center" vertical="center"/>
    </xf>
    <xf numFmtId="0" fontId="7" fillId="22" borderId="0" xfId="0" applyFont="1" applyFill="1" applyBorder="1" applyAlignment="1">
      <alignment horizontal="center" vertical="center"/>
    </xf>
    <xf numFmtId="0" fontId="7" fillId="22" borderId="5" xfId="0" applyFont="1" applyFill="1" applyBorder="1" applyAlignment="1">
      <alignment horizontal="center" vertical="center"/>
    </xf>
    <xf numFmtId="0" fontId="7" fillId="22" borderId="4" xfId="0" applyFont="1" applyFill="1" applyBorder="1" applyAlignment="1">
      <alignment horizontal="center" vertical="center"/>
    </xf>
    <xf numFmtId="0" fontId="7" fillId="22" borderId="3" xfId="0" applyFont="1" applyFill="1" applyBorder="1" applyAlignment="1">
      <alignment horizontal="center" vertical="center"/>
    </xf>
    <xf numFmtId="0" fontId="7" fillId="22" borderId="2" xfId="0" applyFont="1" applyFill="1" applyBorder="1" applyAlignment="1">
      <alignment horizontal="center" vertical="center"/>
    </xf>
    <xf numFmtId="0" fontId="5" fillId="22" borderId="13" xfId="0" applyFont="1" applyFill="1" applyBorder="1" applyAlignment="1">
      <alignment horizontal="center" vertical="center"/>
    </xf>
    <xf numFmtId="0" fontId="5" fillId="22" borderId="1" xfId="0" applyFont="1" applyFill="1" applyBorder="1" applyAlignment="1">
      <alignment horizontal="center" vertical="center"/>
    </xf>
    <xf numFmtId="0" fontId="5" fillId="22" borderId="12" xfId="0" applyFont="1" applyFill="1" applyBorder="1" applyAlignment="1">
      <alignment horizontal="center" vertical="center"/>
    </xf>
    <xf numFmtId="0" fontId="5" fillId="22" borderId="6" xfId="0" applyFont="1" applyFill="1" applyBorder="1" applyAlignment="1">
      <alignment horizontal="center" vertical="center"/>
    </xf>
    <xf numFmtId="0" fontId="5" fillId="22" borderId="0" xfId="0" applyFont="1" applyFill="1" applyBorder="1" applyAlignment="1">
      <alignment horizontal="center" vertical="center"/>
    </xf>
    <xf numFmtId="0" fontId="5" fillId="22" borderId="5" xfId="0" applyFont="1" applyFill="1" applyBorder="1" applyAlignment="1">
      <alignment horizontal="center" vertical="center"/>
    </xf>
    <xf numFmtId="0" fontId="5" fillId="22" borderId="4" xfId="0" applyFont="1" applyFill="1" applyBorder="1" applyAlignment="1">
      <alignment horizontal="center" vertical="center"/>
    </xf>
    <xf numFmtId="0" fontId="5" fillId="22" borderId="3" xfId="0" applyFont="1" applyFill="1" applyBorder="1" applyAlignment="1">
      <alignment horizontal="center" vertical="center"/>
    </xf>
    <xf numFmtId="0" fontId="5" fillId="22" borderId="2" xfId="0" applyFont="1" applyFill="1" applyBorder="1" applyAlignment="1">
      <alignment horizontal="center" vertical="center"/>
    </xf>
    <xf numFmtId="0" fontId="6" fillId="22" borderId="13" xfId="0" applyFont="1" applyFill="1" applyBorder="1" applyAlignment="1">
      <alignment horizontal="center" vertical="center"/>
    </xf>
    <xf numFmtId="0" fontId="6" fillId="22" borderId="1" xfId="0" applyFont="1" applyFill="1" applyBorder="1" applyAlignment="1">
      <alignment horizontal="center" vertical="center"/>
    </xf>
    <xf numFmtId="0" fontId="6" fillId="22" borderId="12" xfId="0" applyFont="1" applyFill="1" applyBorder="1" applyAlignment="1">
      <alignment horizontal="center" vertical="center"/>
    </xf>
    <xf numFmtId="0" fontId="6" fillId="22" borderId="6" xfId="0" applyFont="1" applyFill="1" applyBorder="1" applyAlignment="1">
      <alignment horizontal="center" vertical="center"/>
    </xf>
    <xf numFmtId="0" fontId="6" fillId="22" borderId="0" xfId="0" applyFont="1" applyFill="1" applyBorder="1" applyAlignment="1">
      <alignment horizontal="center" vertical="center"/>
    </xf>
    <xf numFmtId="0" fontId="6" fillId="22" borderId="5" xfId="0" applyFont="1" applyFill="1" applyBorder="1" applyAlignment="1">
      <alignment horizontal="center" vertical="center"/>
    </xf>
    <xf numFmtId="0" fontId="6" fillId="22" borderId="4" xfId="0" applyFont="1" applyFill="1" applyBorder="1" applyAlignment="1">
      <alignment horizontal="center" vertical="center"/>
    </xf>
    <xf numFmtId="0" fontId="6" fillId="22" borderId="3" xfId="0" applyFont="1" applyFill="1" applyBorder="1" applyAlignment="1">
      <alignment horizontal="center" vertical="center"/>
    </xf>
    <xf numFmtId="0" fontId="6" fillId="22" borderId="2" xfId="0" applyFont="1" applyFill="1" applyBorder="1" applyAlignment="1">
      <alignment horizontal="center" vertical="center"/>
    </xf>
    <xf numFmtId="0" fontId="5" fillId="22" borderId="13" xfId="0" applyFont="1" applyFill="1" applyBorder="1" applyAlignment="1">
      <alignment horizontal="left" vertical="center"/>
    </xf>
    <xf numFmtId="0" fontId="5" fillId="22" borderId="1" xfId="0" applyFont="1" applyFill="1" applyBorder="1" applyAlignment="1">
      <alignment horizontal="left" vertical="center"/>
    </xf>
    <xf numFmtId="0" fontId="5" fillId="22" borderId="12" xfId="0" applyFont="1" applyFill="1" applyBorder="1" applyAlignment="1">
      <alignment horizontal="left" vertical="center"/>
    </xf>
    <xf numFmtId="0" fontId="5" fillId="22" borderId="6" xfId="0" applyFont="1" applyFill="1" applyBorder="1" applyAlignment="1">
      <alignment horizontal="left" vertical="center"/>
    </xf>
    <xf numFmtId="0" fontId="5" fillId="22" borderId="0" xfId="0" applyFont="1" applyFill="1" applyBorder="1" applyAlignment="1">
      <alignment horizontal="left" vertical="center"/>
    </xf>
    <xf numFmtId="0" fontId="5" fillId="22" borderId="5" xfId="0" applyFont="1" applyFill="1" applyBorder="1" applyAlignment="1">
      <alignment horizontal="left" vertical="center"/>
    </xf>
    <xf numFmtId="0" fontId="5" fillId="22" borderId="4" xfId="0" applyFont="1" applyFill="1" applyBorder="1" applyAlignment="1">
      <alignment horizontal="left" vertical="center"/>
    </xf>
    <xf numFmtId="0" fontId="5" fillId="22" borderId="3" xfId="0" applyFont="1" applyFill="1" applyBorder="1" applyAlignment="1">
      <alignment horizontal="left" vertical="center"/>
    </xf>
    <xf numFmtId="0" fontId="5" fillId="22" borderId="2" xfId="0" applyFont="1" applyFill="1" applyBorder="1" applyAlignment="1">
      <alignment horizontal="left" vertical="center"/>
    </xf>
    <xf numFmtId="0" fontId="12" fillId="0" borderId="22" xfId="0" applyFont="1" applyBorder="1" applyAlignment="1">
      <alignment vertical="center"/>
    </xf>
    <xf numFmtId="0" fontId="2" fillId="12" borderId="19" xfId="0" applyFont="1" applyFill="1" applyBorder="1" applyAlignment="1">
      <alignment horizontal="right" vertical="center" shrinkToFit="1"/>
    </xf>
    <xf numFmtId="0" fontId="0" fillId="0" borderId="18" xfId="0" applyBorder="1" applyAlignment="1">
      <alignment horizontal="right" vertical="center" shrinkToFit="1"/>
    </xf>
    <xf numFmtId="0" fontId="0" fillId="0" borderId="0" xfId="0" applyBorder="1" applyAlignment="1">
      <alignment horizontal="right" vertical="center" shrinkToFit="1"/>
    </xf>
    <xf numFmtId="0" fontId="0" fillId="0" borderId="21" xfId="0" applyBorder="1" applyAlignment="1">
      <alignment horizontal="right" vertical="center" shrinkToFit="1"/>
    </xf>
    <xf numFmtId="0" fontId="0" fillId="0" borderId="20" xfId="0" applyBorder="1" applyAlignment="1">
      <alignment horizontal="right" vertical="center" shrinkToFit="1"/>
    </xf>
    <xf numFmtId="3" fontId="18" fillId="11" borderId="19" xfId="1" applyNumberFormat="1" applyFont="1" applyFill="1" applyBorder="1" applyAlignment="1" applyProtection="1">
      <alignment horizontal="right" vertical="center" shrinkToFit="1"/>
      <protection locked="0"/>
    </xf>
    <xf numFmtId="3" fontId="0" fillId="9" borderId="18" xfId="0" applyNumberFormat="1" applyFill="1" applyBorder="1" applyAlignment="1" applyProtection="1">
      <alignment horizontal="right" vertical="center" shrinkToFit="1"/>
      <protection locked="0"/>
    </xf>
    <xf numFmtId="3" fontId="0" fillId="9" borderId="116" xfId="0" applyNumberFormat="1" applyFill="1" applyBorder="1" applyAlignment="1" applyProtection="1">
      <alignment horizontal="right" vertical="center" shrinkToFit="1"/>
      <protection locked="0"/>
    </xf>
    <xf numFmtId="3" fontId="0" fillId="9" borderId="17" xfId="0" applyNumberFormat="1" applyFill="1" applyBorder="1" applyAlignment="1" applyProtection="1">
      <alignment horizontal="right" vertical="center" shrinkToFit="1"/>
      <protection locked="0"/>
    </xf>
    <xf numFmtId="3" fontId="0" fillId="9" borderId="0" xfId="0" applyNumberFormat="1" applyFill="1" applyAlignment="1" applyProtection="1">
      <alignment horizontal="right" vertical="center" shrinkToFit="1"/>
      <protection locked="0"/>
    </xf>
    <xf numFmtId="3" fontId="0" fillId="9" borderId="5" xfId="0" applyNumberFormat="1" applyFill="1" applyBorder="1" applyAlignment="1" applyProtection="1">
      <alignment horizontal="right" vertical="center" shrinkToFit="1"/>
      <protection locked="0"/>
    </xf>
    <xf numFmtId="0" fontId="9" fillId="3" borderId="1" xfId="0" applyFont="1" applyFill="1" applyBorder="1" applyAlignment="1">
      <alignment horizontal="center"/>
    </xf>
    <xf numFmtId="0" fontId="17" fillId="3" borderId="1" xfId="0" applyFont="1" applyFill="1" applyBorder="1" applyAlignment="1">
      <alignment horizontal="center"/>
    </xf>
    <xf numFmtId="0" fontId="17" fillId="3" borderId="0" xfId="0" applyFont="1" applyFill="1" applyBorder="1" applyAlignment="1">
      <alignment horizontal="center"/>
    </xf>
    <xf numFmtId="0" fontId="7" fillId="0" borderId="1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1" xfId="0" applyFont="1" applyFill="1" applyBorder="1" applyAlignment="1">
      <alignment horizontal="left" vertical="center"/>
    </xf>
    <xf numFmtId="0" fontId="5" fillId="0" borderId="12"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8"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2" fillId="0" borderId="1" xfId="0" applyFont="1" applyBorder="1" applyAlignment="1">
      <alignment vertical="top"/>
    </xf>
    <xf numFmtId="0" fontId="2" fillId="0" borderId="0" xfId="0" applyFont="1" applyAlignment="1">
      <alignment vertical="top"/>
    </xf>
    <xf numFmtId="0" fontId="16" fillId="8" borderId="16" xfId="0" applyFont="1" applyFill="1" applyBorder="1" applyAlignment="1">
      <alignment horizontal="center" vertical="center"/>
    </xf>
    <xf numFmtId="0" fontId="0" fillId="0" borderId="15"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0" fillId="0" borderId="8" xfId="0" applyBorder="1" applyAlignment="1">
      <alignment vertical="center"/>
    </xf>
    <xf numFmtId="177" fontId="15" fillId="8" borderId="15" xfId="0" applyNumberFormat="1" applyFont="1" applyFill="1" applyBorder="1" applyAlignment="1">
      <alignment horizontal="center"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0" fillId="0" borderId="0" xfId="0" applyBorder="1" applyAlignment="1">
      <alignment vertical="center" shrinkToFit="1"/>
    </xf>
    <xf numFmtId="0" fontId="0" fillId="0" borderId="10" xfId="0" applyBorder="1" applyAlignment="1">
      <alignment vertical="center" shrinkToFit="1"/>
    </xf>
    <xf numFmtId="0" fontId="0" fillId="0" borderId="8" xfId="0" applyBorder="1" applyAlignment="1">
      <alignment vertical="center" shrinkToFit="1"/>
    </xf>
    <xf numFmtId="0" fontId="0" fillId="0" borderId="7" xfId="0" applyBorder="1" applyAlignment="1">
      <alignment vertical="center" shrinkToFit="1"/>
    </xf>
    <xf numFmtId="176" fontId="14" fillId="6" borderId="0" xfId="1" applyNumberFormat="1" applyFont="1" applyFill="1" applyBorder="1" applyAlignment="1" applyProtection="1">
      <alignment horizontal="center" vertical="center" shrinkToFit="1"/>
      <protection locked="0"/>
    </xf>
    <xf numFmtId="176" fontId="10" fillId="6" borderId="0" xfId="1" applyNumberFormat="1" applyFont="1" applyFill="1" applyBorder="1" applyAlignment="1" applyProtection="1">
      <alignment horizontal="center" vertical="center" shrinkToFit="1"/>
      <protection locked="0"/>
    </xf>
    <xf numFmtId="181" fontId="48" fillId="9" borderId="107" xfId="0" applyNumberFormat="1" applyFont="1" applyFill="1" applyBorder="1" applyAlignment="1" applyProtection="1">
      <alignment horizontal="center" vertical="center" shrinkToFit="1"/>
      <protection locked="0"/>
    </xf>
    <xf numFmtId="185" fontId="48" fillId="9" borderId="108" xfId="0" applyNumberFormat="1" applyFont="1" applyFill="1" applyBorder="1" applyAlignment="1" applyProtection="1">
      <alignment horizontal="center" vertical="center" shrinkToFit="1"/>
      <protection locked="0"/>
    </xf>
    <xf numFmtId="185" fontId="48" fillId="9" borderId="109" xfId="0" applyNumberFormat="1" applyFont="1" applyFill="1" applyBorder="1" applyAlignment="1" applyProtection="1">
      <alignment horizontal="center" vertical="center" shrinkToFit="1"/>
      <protection locked="0"/>
    </xf>
    <xf numFmtId="185" fontId="48" fillId="9" borderId="110" xfId="0" applyNumberFormat="1" applyFont="1" applyFill="1" applyBorder="1" applyAlignment="1" applyProtection="1">
      <alignment horizontal="center" vertical="center" shrinkToFit="1"/>
      <protection locked="0"/>
    </xf>
    <xf numFmtId="185" fontId="48" fillId="9" borderId="111" xfId="0" applyNumberFormat="1" applyFont="1" applyFill="1" applyBorder="1" applyAlignment="1" applyProtection="1">
      <alignment horizontal="center" vertical="center" shrinkToFit="1"/>
      <protection locked="0"/>
    </xf>
    <xf numFmtId="0" fontId="44" fillId="9" borderId="112" xfId="0" applyFont="1" applyFill="1" applyBorder="1" applyAlignment="1" applyProtection="1">
      <alignment horizontal="center" vertical="center" shrinkToFit="1"/>
      <protection locked="0"/>
    </xf>
    <xf numFmtId="0" fontId="44" fillId="9" borderId="113" xfId="0" applyFont="1" applyFill="1" applyBorder="1" applyAlignment="1" applyProtection="1">
      <alignment horizontal="center" vertical="center" shrinkToFit="1"/>
      <protection locked="0"/>
    </xf>
    <xf numFmtId="0" fontId="44" fillId="9" borderId="114" xfId="0" applyFont="1" applyFill="1" applyBorder="1" applyAlignment="1" applyProtection="1">
      <alignment horizontal="center" vertical="center" shrinkToFit="1"/>
      <protection locked="0"/>
    </xf>
    <xf numFmtId="0" fontId="33" fillId="0" borderId="65" xfId="0" applyFont="1" applyBorder="1" applyAlignment="1">
      <alignment vertical="center"/>
    </xf>
    <xf numFmtId="176" fontId="14" fillId="21" borderId="107" xfId="1" applyNumberFormat="1" applyFont="1" applyFill="1" applyBorder="1" applyAlignment="1" applyProtection="1">
      <alignment horizontal="center" vertical="center" shrinkToFit="1"/>
      <protection locked="0"/>
    </xf>
    <xf numFmtId="176" fontId="10" fillId="9" borderId="108" xfId="1" applyNumberFormat="1" applyFont="1" applyFill="1" applyBorder="1" applyAlignment="1" applyProtection="1">
      <alignment horizontal="center" vertical="center" shrinkToFit="1"/>
      <protection locked="0"/>
    </xf>
    <xf numFmtId="176" fontId="10" fillId="9" borderId="109" xfId="1" applyNumberFormat="1" applyFont="1" applyFill="1" applyBorder="1" applyAlignment="1" applyProtection="1">
      <alignment horizontal="center" vertical="center" shrinkToFit="1"/>
      <protection locked="0"/>
    </xf>
    <xf numFmtId="176" fontId="10" fillId="9" borderId="110" xfId="1" applyNumberFormat="1" applyFont="1" applyFill="1" applyBorder="1" applyAlignment="1" applyProtection="1">
      <alignment horizontal="center" vertical="center" shrinkToFit="1"/>
      <protection locked="0"/>
    </xf>
    <xf numFmtId="176" fontId="10" fillId="9" borderId="111" xfId="1" applyNumberFormat="1" applyFont="1" applyFill="1" applyBorder="1" applyAlignment="1" applyProtection="1">
      <alignment horizontal="center" vertical="center" shrinkToFit="1"/>
      <protection locked="0"/>
    </xf>
    <xf numFmtId="176" fontId="10" fillId="9" borderId="112" xfId="1" applyNumberFormat="1" applyFont="1" applyFill="1" applyBorder="1" applyAlignment="1" applyProtection="1">
      <alignment horizontal="center" vertical="center" shrinkToFit="1"/>
      <protection locked="0"/>
    </xf>
    <xf numFmtId="176" fontId="10" fillId="9" borderId="113" xfId="1" applyNumberFormat="1" applyFont="1" applyFill="1" applyBorder="1" applyAlignment="1" applyProtection="1">
      <alignment horizontal="center" vertical="center" shrinkToFit="1"/>
      <protection locked="0"/>
    </xf>
    <xf numFmtId="176" fontId="10" fillId="9" borderId="114" xfId="1" applyNumberFormat="1" applyFont="1" applyFill="1" applyBorder="1" applyAlignment="1" applyProtection="1">
      <alignment horizontal="center" vertical="center" shrinkToFit="1"/>
      <protection locked="0"/>
    </xf>
    <xf numFmtId="176" fontId="14" fillId="20" borderId="107" xfId="1" applyNumberFormat="1" applyFont="1" applyFill="1" applyBorder="1" applyAlignment="1" applyProtection="1">
      <alignment horizontal="center" vertical="center" shrinkToFit="1"/>
      <protection locked="0"/>
    </xf>
    <xf numFmtId="176" fontId="14" fillId="20" borderId="108" xfId="1" applyNumberFormat="1" applyFont="1" applyFill="1" applyBorder="1" applyAlignment="1" applyProtection="1">
      <alignment horizontal="center" vertical="center" shrinkToFit="1"/>
      <protection locked="0"/>
    </xf>
    <xf numFmtId="176" fontId="14" fillId="20" borderId="109" xfId="1" applyNumberFormat="1" applyFont="1" applyFill="1" applyBorder="1" applyAlignment="1" applyProtection="1">
      <alignment horizontal="center" vertical="center" shrinkToFit="1"/>
      <protection locked="0"/>
    </xf>
    <xf numFmtId="176" fontId="14" fillId="20" borderId="110" xfId="1" applyNumberFormat="1" applyFont="1" applyFill="1" applyBorder="1" applyAlignment="1" applyProtection="1">
      <alignment horizontal="center" vertical="center" shrinkToFit="1"/>
      <protection locked="0"/>
    </xf>
    <xf numFmtId="176" fontId="14" fillId="20" borderId="111" xfId="1" applyNumberFormat="1" applyFont="1" applyFill="1" applyBorder="1" applyAlignment="1" applyProtection="1">
      <alignment horizontal="center" vertical="center" shrinkToFit="1"/>
      <protection locked="0"/>
    </xf>
    <xf numFmtId="176" fontId="14" fillId="20" borderId="112" xfId="1" applyNumberFormat="1" applyFont="1" applyFill="1" applyBorder="1" applyAlignment="1" applyProtection="1">
      <alignment horizontal="center" vertical="center" shrinkToFit="1"/>
      <protection locked="0"/>
    </xf>
    <xf numFmtId="176" fontId="14" fillId="20" borderId="113" xfId="1" applyNumberFormat="1" applyFont="1" applyFill="1" applyBorder="1" applyAlignment="1" applyProtection="1">
      <alignment horizontal="center" vertical="center" shrinkToFit="1"/>
      <protection locked="0"/>
    </xf>
    <xf numFmtId="176" fontId="14" fillId="20" borderId="114" xfId="1" applyNumberFormat="1" applyFont="1" applyFill="1" applyBorder="1" applyAlignment="1" applyProtection="1">
      <alignment horizontal="center" vertical="center" shrinkToFit="1"/>
      <protection locked="0"/>
    </xf>
    <xf numFmtId="0" fontId="24" fillId="12" borderId="17" xfId="0" applyFont="1" applyFill="1" applyBorder="1" applyAlignment="1">
      <alignment horizontal="center" vertical="center" shrinkToFit="1"/>
    </xf>
    <xf numFmtId="0" fontId="0" fillId="0" borderId="0" xfId="0" applyBorder="1" applyAlignment="1">
      <alignment horizontal="center" vertical="center" shrinkToFit="1"/>
    </xf>
    <xf numFmtId="179" fontId="21" fillId="12" borderId="107" xfId="0" applyNumberFormat="1" applyFont="1" applyFill="1" applyBorder="1" applyAlignment="1" applyProtection="1">
      <alignment horizontal="right" vertical="center" shrinkToFit="1"/>
      <protection locked="0"/>
    </xf>
    <xf numFmtId="179" fontId="20" fillId="0" borderId="108" xfId="0" applyNumberFormat="1" applyFont="1" applyBorder="1" applyAlignment="1" applyProtection="1">
      <alignment horizontal="right" vertical="center" shrinkToFit="1"/>
      <protection locked="0"/>
    </xf>
    <xf numFmtId="179" fontId="20" fillId="0" borderId="109" xfId="0" applyNumberFormat="1" applyFont="1" applyBorder="1" applyAlignment="1" applyProtection="1">
      <alignment horizontal="right" vertical="center" shrinkToFit="1"/>
      <protection locked="0"/>
    </xf>
    <xf numFmtId="179" fontId="20" fillId="0" borderId="112" xfId="0" applyNumberFormat="1" applyFont="1" applyBorder="1" applyAlignment="1" applyProtection="1">
      <alignment horizontal="right" vertical="center" shrinkToFit="1"/>
      <protection locked="0"/>
    </xf>
    <xf numFmtId="179" fontId="20" fillId="0" borderId="113" xfId="0" applyNumberFormat="1" applyFont="1" applyBorder="1" applyAlignment="1" applyProtection="1">
      <alignment horizontal="right" vertical="center" shrinkToFit="1"/>
      <protection locked="0"/>
    </xf>
    <xf numFmtId="179" fontId="20" fillId="0" borderId="114" xfId="0" applyNumberFormat="1" applyFont="1" applyBorder="1" applyAlignment="1" applyProtection="1">
      <alignment horizontal="right" vertical="center" shrinkToFit="1"/>
      <protection locked="0"/>
    </xf>
    <xf numFmtId="176" fontId="18" fillId="11" borderId="107" xfId="1" applyNumberFormat="1" applyFont="1" applyFill="1" applyBorder="1" applyAlignment="1" applyProtection="1">
      <alignment horizontal="right" vertical="center" shrinkToFit="1"/>
      <protection locked="0"/>
    </xf>
    <xf numFmtId="176" fontId="18" fillId="11" borderId="108" xfId="1" applyNumberFormat="1" applyFont="1" applyFill="1" applyBorder="1" applyAlignment="1" applyProtection="1">
      <alignment horizontal="right" vertical="center" shrinkToFit="1"/>
      <protection locked="0"/>
    </xf>
    <xf numFmtId="176" fontId="18" fillId="11" borderId="109" xfId="1" applyNumberFormat="1" applyFont="1" applyFill="1" applyBorder="1" applyAlignment="1" applyProtection="1">
      <alignment horizontal="right" vertical="center" shrinkToFit="1"/>
      <protection locked="0"/>
    </xf>
    <xf numFmtId="176" fontId="18" fillId="11" borderId="110" xfId="1" applyNumberFormat="1" applyFont="1" applyFill="1" applyBorder="1" applyAlignment="1" applyProtection="1">
      <alignment horizontal="right" vertical="center" shrinkToFit="1"/>
      <protection locked="0"/>
    </xf>
    <xf numFmtId="176" fontId="18" fillId="11" borderId="111" xfId="1" applyNumberFormat="1" applyFont="1" applyFill="1" applyBorder="1" applyAlignment="1" applyProtection="1">
      <alignment horizontal="right" vertical="center" shrinkToFit="1"/>
      <protection locked="0"/>
    </xf>
    <xf numFmtId="176" fontId="18" fillId="11" borderId="112" xfId="1" applyNumberFormat="1" applyFont="1" applyFill="1" applyBorder="1" applyAlignment="1" applyProtection="1">
      <alignment horizontal="right" vertical="center" shrinkToFit="1"/>
      <protection locked="0"/>
    </xf>
    <xf numFmtId="176" fontId="18" fillId="11" borderId="113" xfId="1" applyNumberFormat="1" applyFont="1" applyFill="1" applyBorder="1" applyAlignment="1" applyProtection="1">
      <alignment horizontal="right" vertical="center" shrinkToFit="1"/>
      <protection locked="0"/>
    </xf>
    <xf numFmtId="176" fontId="18" fillId="11" borderId="114" xfId="1" applyNumberFormat="1" applyFont="1" applyFill="1" applyBorder="1" applyAlignment="1" applyProtection="1">
      <alignment horizontal="right" vertical="center" shrinkToFit="1"/>
      <protection locked="0"/>
    </xf>
    <xf numFmtId="3" fontId="18" fillId="11" borderId="107" xfId="1" applyNumberFormat="1" applyFont="1" applyFill="1" applyBorder="1" applyAlignment="1" applyProtection="1">
      <alignment horizontal="right" vertical="center" shrinkToFit="1"/>
      <protection locked="0"/>
    </xf>
    <xf numFmtId="3" fontId="0" fillId="9" borderId="108" xfId="0" applyNumberFormat="1" applyFill="1" applyBorder="1" applyAlignment="1" applyProtection="1">
      <alignment horizontal="right" vertical="center" shrinkToFit="1"/>
      <protection locked="0"/>
    </xf>
    <xf numFmtId="3" fontId="0" fillId="9" borderId="109" xfId="0" applyNumberFormat="1" applyFill="1" applyBorder="1" applyAlignment="1" applyProtection="1">
      <alignment horizontal="right" vertical="center" shrinkToFit="1"/>
      <protection locked="0"/>
    </xf>
    <xf numFmtId="3" fontId="0" fillId="9" borderId="110" xfId="0" applyNumberFormat="1" applyFill="1" applyBorder="1" applyAlignment="1" applyProtection="1">
      <alignment horizontal="right" vertical="center" shrinkToFit="1"/>
      <protection locked="0"/>
    </xf>
    <xf numFmtId="3" fontId="0" fillId="9" borderId="0" xfId="0" applyNumberFormat="1" applyFill="1" applyBorder="1" applyAlignment="1" applyProtection="1">
      <alignment horizontal="right" vertical="center" shrinkToFit="1"/>
      <protection locked="0"/>
    </xf>
    <xf numFmtId="3" fontId="0" fillId="9" borderId="111" xfId="0" applyNumberFormat="1" applyFill="1" applyBorder="1" applyAlignment="1" applyProtection="1">
      <alignment horizontal="right" vertical="center" shrinkToFit="1"/>
      <protection locked="0"/>
    </xf>
    <xf numFmtId="3" fontId="0" fillId="9" borderId="112" xfId="0" applyNumberFormat="1" applyFill="1" applyBorder="1" applyAlignment="1" applyProtection="1">
      <alignment horizontal="right" vertical="center" shrinkToFit="1"/>
      <protection locked="0"/>
    </xf>
    <xf numFmtId="3" fontId="0" fillId="9" borderId="113" xfId="0" applyNumberFormat="1" applyFill="1" applyBorder="1" applyAlignment="1" applyProtection="1">
      <alignment horizontal="right" vertical="center" shrinkToFit="1"/>
      <protection locked="0"/>
    </xf>
    <xf numFmtId="3" fontId="0" fillId="9" borderId="114" xfId="0" applyNumberFormat="1" applyFill="1" applyBorder="1" applyAlignment="1" applyProtection="1">
      <alignment horizontal="right" vertical="center" shrinkToFit="1"/>
      <protection locked="0"/>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2" xfId="0" applyFont="1" applyFill="1" applyBorder="1" applyAlignment="1">
      <alignment horizontal="center" vertical="center"/>
    </xf>
    <xf numFmtId="0" fontId="5" fillId="2" borderId="13" xfId="0" applyFont="1" applyFill="1" applyBorder="1" applyAlignment="1">
      <alignment horizontal="left" vertical="center"/>
    </xf>
    <xf numFmtId="0" fontId="5" fillId="2" borderId="1" xfId="0" applyFont="1" applyFill="1" applyBorder="1" applyAlignment="1">
      <alignment horizontal="left" vertical="center"/>
    </xf>
    <xf numFmtId="0" fontId="5" fillId="2" borderId="12" xfId="0" applyFont="1" applyFill="1" applyBorder="1" applyAlignment="1">
      <alignment horizontal="left" vertical="center"/>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176" fontId="14" fillId="6" borderId="107" xfId="1" applyNumberFormat="1" applyFont="1" applyFill="1" applyBorder="1" applyAlignment="1" applyProtection="1">
      <alignment horizontal="center" vertical="center" shrinkToFit="1"/>
      <protection locked="0"/>
    </xf>
    <xf numFmtId="176" fontId="10" fillId="6" borderId="108" xfId="1" applyNumberFormat="1" applyFont="1" applyFill="1" applyBorder="1" applyAlignment="1" applyProtection="1">
      <alignment horizontal="center" vertical="center" shrinkToFit="1"/>
      <protection locked="0"/>
    </xf>
    <xf numFmtId="176" fontId="10" fillId="6" borderId="109" xfId="1" applyNumberFormat="1" applyFont="1" applyFill="1" applyBorder="1" applyAlignment="1" applyProtection="1">
      <alignment horizontal="center" vertical="center" shrinkToFit="1"/>
      <protection locked="0"/>
    </xf>
    <xf numFmtId="176" fontId="10" fillId="6" borderId="110" xfId="1" applyNumberFormat="1" applyFont="1" applyFill="1" applyBorder="1" applyAlignment="1" applyProtection="1">
      <alignment horizontal="center" vertical="center" shrinkToFit="1"/>
      <protection locked="0"/>
    </xf>
    <xf numFmtId="176" fontId="10" fillId="6" borderId="111" xfId="1" applyNumberFormat="1" applyFont="1" applyFill="1" applyBorder="1" applyAlignment="1" applyProtection="1">
      <alignment horizontal="center" vertical="center" shrinkToFit="1"/>
      <protection locked="0"/>
    </xf>
    <xf numFmtId="176" fontId="10" fillId="6" borderId="112" xfId="1" applyNumberFormat="1" applyFont="1" applyFill="1" applyBorder="1" applyAlignment="1" applyProtection="1">
      <alignment horizontal="center" vertical="center" shrinkToFit="1"/>
      <protection locked="0"/>
    </xf>
    <xf numFmtId="176" fontId="10" fillId="6" borderId="113" xfId="1" applyNumberFormat="1" applyFont="1" applyFill="1" applyBorder="1" applyAlignment="1" applyProtection="1">
      <alignment horizontal="center" vertical="center" shrinkToFit="1"/>
      <protection locked="0"/>
    </xf>
    <xf numFmtId="176" fontId="10" fillId="6" borderId="114" xfId="1" applyNumberFormat="1" applyFont="1" applyFill="1" applyBorder="1" applyAlignment="1" applyProtection="1">
      <alignment horizontal="center" vertical="center" shrinkToFit="1"/>
      <protection locked="0"/>
    </xf>
    <xf numFmtId="183" fontId="9" fillId="0" borderId="0" xfId="0" applyNumberFormat="1" applyFont="1" applyAlignment="1" applyProtection="1">
      <alignment vertical="center" textRotation="255"/>
      <protection locked="0"/>
    </xf>
    <xf numFmtId="183" fontId="9" fillId="0" borderId="5" xfId="0" applyNumberFormat="1" applyFont="1" applyBorder="1" applyAlignment="1" applyProtection="1">
      <alignment vertical="center" textRotation="255"/>
      <protection locked="0"/>
    </xf>
    <xf numFmtId="0" fontId="2" fillId="0" borderId="0" xfId="0" applyFont="1" applyAlignment="1" applyProtection="1">
      <alignment horizontal="center"/>
      <protection locked="0"/>
    </xf>
    <xf numFmtId="0" fontId="2" fillId="0" borderId="3" xfId="0" applyFont="1" applyBorder="1" applyAlignment="1" applyProtection="1">
      <alignment horizontal="center"/>
      <protection locked="0"/>
    </xf>
    <xf numFmtId="178" fontId="21" fillId="12" borderId="107" xfId="0" applyNumberFormat="1" applyFont="1" applyFill="1" applyBorder="1" applyAlignment="1" applyProtection="1">
      <alignment horizontal="right" vertical="center" shrinkToFit="1"/>
      <protection locked="0"/>
    </xf>
    <xf numFmtId="178" fontId="20" fillId="0" borderId="108" xfId="0" applyNumberFormat="1" applyFont="1" applyBorder="1" applyAlignment="1" applyProtection="1">
      <alignment horizontal="right" vertical="center" shrinkToFit="1"/>
      <protection locked="0"/>
    </xf>
    <xf numFmtId="178" fontId="20" fillId="0" borderId="109" xfId="0" applyNumberFormat="1" applyFont="1" applyBorder="1" applyAlignment="1" applyProtection="1">
      <alignment horizontal="right" vertical="center" shrinkToFit="1"/>
      <protection locked="0"/>
    </xf>
    <xf numFmtId="178" fontId="20" fillId="0" borderId="110" xfId="0" applyNumberFormat="1" applyFont="1" applyBorder="1" applyAlignment="1" applyProtection="1">
      <alignment horizontal="right" vertical="center" shrinkToFit="1"/>
      <protection locked="0"/>
    </xf>
    <xf numFmtId="178" fontId="20" fillId="0" borderId="0" xfId="0" applyNumberFormat="1" applyFont="1" applyBorder="1" applyAlignment="1" applyProtection="1">
      <alignment horizontal="right" vertical="center" shrinkToFit="1"/>
      <protection locked="0"/>
    </xf>
    <xf numFmtId="178" fontId="20" fillId="0" borderId="111" xfId="0" applyNumberFormat="1" applyFont="1" applyBorder="1" applyAlignment="1" applyProtection="1">
      <alignment horizontal="right"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119062</xdr:colOff>
      <xdr:row>0</xdr:row>
      <xdr:rowOff>53975</xdr:rowOff>
    </xdr:from>
    <xdr:to>
      <xdr:col>50</xdr:col>
      <xdr:colOff>35719</xdr:colOff>
      <xdr:row>5</xdr:row>
      <xdr:rowOff>11375</xdr:rowOff>
    </xdr:to>
    <xdr:sp macro="" textlink="">
      <xdr:nvSpPr>
        <xdr:cNvPr id="2" name="Rectangle 1"/>
        <xdr:cNvSpPr>
          <a:spLocks noChangeArrowheads="1"/>
        </xdr:cNvSpPr>
      </xdr:nvSpPr>
      <xdr:spPr bwMode="auto">
        <a:xfrm>
          <a:off x="5843587" y="53975"/>
          <a:ext cx="2840832" cy="338400"/>
        </a:xfrm>
        <a:prstGeom prst="rect">
          <a:avLst/>
        </a:prstGeom>
        <a:solidFill>
          <a:srgbClr val="FFFFFF"/>
        </a:solidFill>
        <a:ln w="9525">
          <a:solidFill>
            <a:srgbClr val="000000"/>
          </a:solidFill>
          <a:miter lim="800000"/>
          <a:headEnd/>
          <a:tailEnd/>
        </a:ln>
        <a:effectLst>
          <a:outerShdw dist="45791" dir="3378596" algn="ctr" rotWithShape="0">
            <a:srgbClr val="4D4D4D"/>
          </a:outerShdw>
        </a:effectLst>
      </xdr:spPr>
      <xdr:txBody>
        <a:bodyPr vertOverflow="clip" wrap="square" lIns="45720" tIns="27432" rIns="45720" bIns="27432" anchor="ctr" upright="1"/>
        <a:lstStyle/>
        <a:p>
          <a:pPr algn="ctr" rtl="0">
            <a:defRPr sz="1000"/>
          </a:pPr>
          <a:r>
            <a:rPr lang="ja-JP" altLang="en-US" sz="2100" b="0" i="0" u="none" strike="noStrike" baseline="0">
              <a:solidFill>
                <a:srgbClr val="000000"/>
              </a:solidFill>
              <a:latin typeface="HGP明朝E"/>
              <a:ea typeface="HGP明朝E"/>
            </a:rPr>
            <a:t>未来会計図表</a:t>
          </a:r>
          <a:endParaRPr lang="ja-JP" altLang="en-US"/>
        </a:p>
      </xdr:txBody>
    </xdr:sp>
    <xdr:clientData/>
  </xdr:twoCellAnchor>
  <xdr:oneCellAnchor>
    <xdr:from>
      <xdr:col>5</xdr:col>
      <xdr:colOff>142877</xdr:colOff>
      <xdr:row>29</xdr:row>
      <xdr:rowOff>28575</xdr:rowOff>
    </xdr:from>
    <xdr:ext cx="990600" cy="214312"/>
    <xdr:sp macro="" textlink="">
      <xdr:nvSpPr>
        <xdr:cNvPr id="3" name="Text Box 7"/>
        <xdr:cNvSpPr txBox="1">
          <a:spLocks noChangeArrowheads="1"/>
        </xdr:cNvSpPr>
      </xdr:nvSpPr>
      <xdr:spPr bwMode="auto">
        <a:xfrm>
          <a:off x="914402" y="2238375"/>
          <a:ext cx="990600" cy="21431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④変動費率</a:t>
          </a:r>
          <a:endParaRPr lang="ja-JP" altLang="en-US"/>
        </a:p>
      </xdr:txBody>
    </xdr:sp>
    <xdr:clientData/>
  </xdr:oneCellAnchor>
  <xdr:oneCellAnchor>
    <xdr:from>
      <xdr:col>5</xdr:col>
      <xdr:colOff>145258</xdr:colOff>
      <xdr:row>75</xdr:row>
      <xdr:rowOff>66675</xdr:rowOff>
    </xdr:from>
    <xdr:ext cx="990600" cy="214312"/>
    <xdr:sp macro="" textlink="">
      <xdr:nvSpPr>
        <xdr:cNvPr id="4" name="Text Box 8"/>
        <xdr:cNvSpPr txBox="1">
          <a:spLocks noChangeArrowheads="1"/>
        </xdr:cNvSpPr>
      </xdr:nvSpPr>
      <xdr:spPr bwMode="auto">
        <a:xfrm>
          <a:off x="916783" y="5781675"/>
          <a:ext cx="990600" cy="21431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⑤粗利益率</a:t>
          </a:r>
          <a:endParaRPr lang="ja-JP" altLang="en-US"/>
        </a:p>
      </xdr:txBody>
    </xdr:sp>
    <xdr:clientData/>
  </xdr:oneCellAnchor>
  <xdr:oneCellAnchor>
    <xdr:from>
      <xdr:col>29</xdr:col>
      <xdr:colOff>35720</xdr:colOff>
      <xdr:row>39</xdr:row>
      <xdr:rowOff>0</xdr:rowOff>
    </xdr:from>
    <xdr:ext cx="1304925" cy="200025"/>
    <xdr:sp macro="" textlink="">
      <xdr:nvSpPr>
        <xdr:cNvPr id="5" name="Text Box 9"/>
        <xdr:cNvSpPr txBox="1">
          <a:spLocks noChangeArrowheads="1"/>
        </xdr:cNvSpPr>
      </xdr:nvSpPr>
      <xdr:spPr bwMode="auto">
        <a:xfrm>
          <a:off x="5045870" y="2971800"/>
          <a:ext cx="13049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⑭人件費前利益</a:t>
          </a:r>
          <a:endParaRPr lang="ja-JP" altLang="en-US"/>
        </a:p>
      </xdr:txBody>
    </xdr:sp>
    <xdr:clientData/>
  </xdr:oneCellAnchor>
  <xdr:oneCellAnchor>
    <xdr:from>
      <xdr:col>19</xdr:col>
      <xdr:colOff>42863</xdr:colOff>
      <xdr:row>38</xdr:row>
      <xdr:rowOff>0</xdr:rowOff>
    </xdr:from>
    <xdr:ext cx="962025" cy="200025"/>
    <xdr:sp macro="" textlink="">
      <xdr:nvSpPr>
        <xdr:cNvPr id="6" name="Text Box 10"/>
        <xdr:cNvSpPr txBox="1">
          <a:spLocks noChangeArrowheads="1"/>
        </xdr:cNvSpPr>
      </xdr:nvSpPr>
      <xdr:spPr bwMode="auto">
        <a:xfrm>
          <a:off x="3290888" y="2895600"/>
          <a:ext cx="9620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⑨Ｆ÷ＭＱ</a:t>
          </a:r>
          <a:endParaRPr lang="ja-JP" altLang="en-US"/>
        </a:p>
      </xdr:txBody>
    </xdr:sp>
    <xdr:clientData/>
  </xdr:oneCellAnchor>
  <xdr:oneCellAnchor>
    <xdr:from>
      <xdr:col>19</xdr:col>
      <xdr:colOff>33338</xdr:colOff>
      <xdr:row>47</xdr:row>
      <xdr:rowOff>0</xdr:rowOff>
    </xdr:from>
    <xdr:ext cx="962025" cy="200025"/>
    <xdr:sp macro="" textlink="">
      <xdr:nvSpPr>
        <xdr:cNvPr id="7" name="Text Box 11"/>
        <xdr:cNvSpPr txBox="1">
          <a:spLocks noChangeArrowheads="1"/>
        </xdr:cNvSpPr>
      </xdr:nvSpPr>
      <xdr:spPr bwMode="auto">
        <a:xfrm>
          <a:off x="3281363" y="3581400"/>
          <a:ext cx="9620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⑩Ｇ÷ＭＱ</a:t>
          </a:r>
          <a:endParaRPr lang="ja-JP" altLang="en-US"/>
        </a:p>
      </xdr:txBody>
    </xdr:sp>
    <xdr:clientData/>
  </xdr:oneCellAnchor>
  <xdr:twoCellAnchor>
    <xdr:from>
      <xdr:col>14</xdr:col>
      <xdr:colOff>19050</xdr:colOff>
      <xdr:row>35</xdr:row>
      <xdr:rowOff>66675</xdr:rowOff>
    </xdr:from>
    <xdr:to>
      <xdr:col>17</xdr:col>
      <xdr:colOff>9525</xdr:colOff>
      <xdr:row>65</xdr:row>
      <xdr:rowOff>57150</xdr:rowOff>
    </xdr:to>
    <xdr:sp macro="" textlink="">
      <xdr:nvSpPr>
        <xdr:cNvPr id="8" name="Line 13"/>
        <xdr:cNvSpPr>
          <a:spLocks noChangeShapeType="1"/>
        </xdr:cNvSpPr>
      </xdr:nvSpPr>
      <xdr:spPr bwMode="auto">
        <a:xfrm flipV="1">
          <a:off x="2419350" y="2733675"/>
          <a:ext cx="476250" cy="2276475"/>
        </a:xfrm>
        <a:prstGeom prst="line">
          <a:avLst/>
        </a:prstGeom>
        <a:noFill/>
        <a:ln w="38100" cap="rnd">
          <a:solidFill>
            <a:srgbClr val="000000"/>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27</xdr:col>
      <xdr:colOff>123825</xdr:colOff>
      <xdr:row>36</xdr:row>
      <xdr:rowOff>9525</xdr:rowOff>
    </xdr:from>
    <xdr:ext cx="114300" cy="528638"/>
    <xdr:sp macro="" textlink="">
      <xdr:nvSpPr>
        <xdr:cNvPr id="9" name="AutoShape 59"/>
        <xdr:cNvSpPr>
          <a:spLocks noChangeArrowheads="1"/>
        </xdr:cNvSpPr>
      </xdr:nvSpPr>
      <xdr:spPr bwMode="auto">
        <a:xfrm>
          <a:off x="4819650" y="2752725"/>
          <a:ext cx="114300" cy="528638"/>
        </a:xfrm>
        <a:prstGeom prst="wedgeRoundRectCallout">
          <a:avLst>
            <a:gd name="adj1" fmla="val -8333"/>
            <a:gd name="adj2" fmla="val 136440"/>
            <a:gd name="adj3" fmla="val 16667"/>
          </a:avLst>
        </a:prstGeom>
        <a:solidFill>
          <a:srgbClr val="FFFFFF"/>
        </a:solidFill>
        <a:ln>
          <a:noFill/>
        </a:ln>
        <a:effectLst/>
        <a:extLs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sp>
    <xdr:clientData/>
  </xdr:oneCellAnchor>
  <xdr:oneCellAnchor>
    <xdr:from>
      <xdr:col>24</xdr:col>
      <xdr:colOff>73819</xdr:colOff>
      <xdr:row>36</xdr:row>
      <xdr:rowOff>9525</xdr:rowOff>
    </xdr:from>
    <xdr:ext cx="735807" cy="528638"/>
    <xdr:sp macro="" textlink="">
      <xdr:nvSpPr>
        <xdr:cNvPr id="10" name="AutoShape 2"/>
        <xdr:cNvSpPr>
          <a:spLocks noChangeArrowheads="1"/>
        </xdr:cNvSpPr>
      </xdr:nvSpPr>
      <xdr:spPr bwMode="auto">
        <a:xfrm>
          <a:off x="4226719" y="2752725"/>
          <a:ext cx="735807" cy="528638"/>
        </a:xfrm>
        <a:prstGeom prst="wedgeRoundRectCallout">
          <a:avLst>
            <a:gd name="adj1" fmla="val -60171"/>
            <a:gd name="adj2" fmla="val 68181"/>
            <a:gd name="adj3" fmla="val 16667"/>
          </a:avLst>
        </a:prstGeom>
        <a:noFill/>
        <a:ln w="12700">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alpha val="30000"/>
                </a:srgbClr>
              </a:solidFill>
            </a14:hiddenFill>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18000" tIns="36000" rIns="0" bIns="0" anchor="t" upright="1"/>
        <a:lstStyle/>
        <a:p>
          <a:pPr algn="l" rtl="0">
            <a:defRPr sz="1000"/>
          </a:pPr>
          <a:r>
            <a:rPr lang="ja-JP" altLang="en-US" sz="800" b="0" i="0" u="none" strike="noStrike" baseline="0">
              <a:solidFill>
                <a:srgbClr val="000000"/>
              </a:solidFill>
              <a:latin typeface="ＭＳ Ｐゴシック"/>
              <a:ea typeface="ＭＳ Ｐゴシック"/>
            </a:rPr>
            <a:t>何日でＦを</a:t>
          </a:r>
        </a:p>
        <a:p>
          <a:pPr algn="l" rtl="0">
            <a:defRPr sz="1000"/>
          </a:pPr>
          <a:r>
            <a:rPr lang="ja-JP" altLang="en-US" sz="800" b="0" i="0" u="none" strike="noStrike" baseline="0">
              <a:solidFill>
                <a:srgbClr val="000000"/>
              </a:solidFill>
              <a:latin typeface="ＭＳ Ｐゴシック"/>
              <a:ea typeface="ＭＳ Ｐゴシック"/>
            </a:rPr>
            <a:t>回収できるか</a:t>
          </a:r>
          <a:endParaRPr lang="ja-JP" altLang="en-US"/>
        </a:p>
      </xdr:txBody>
    </xdr:sp>
    <xdr:clientData/>
  </xdr:oneCellAnchor>
  <xdr:oneCellAnchor>
    <xdr:from>
      <xdr:col>21</xdr:col>
      <xdr:colOff>61913</xdr:colOff>
      <xdr:row>55</xdr:row>
      <xdr:rowOff>9525</xdr:rowOff>
    </xdr:from>
    <xdr:ext cx="1333500" cy="204787"/>
    <xdr:sp macro="" textlink="">
      <xdr:nvSpPr>
        <xdr:cNvPr id="11" name="Text Box 61"/>
        <xdr:cNvSpPr txBox="1">
          <a:spLocks noChangeArrowheads="1"/>
        </xdr:cNvSpPr>
      </xdr:nvSpPr>
      <xdr:spPr bwMode="auto">
        <a:xfrm>
          <a:off x="3671888" y="4200525"/>
          <a:ext cx="13335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⑧経常利益（G）</a:t>
          </a:r>
          <a:endParaRPr lang="ja-JP" altLang="en-US"/>
        </a:p>
      </xdr:txBody>
    </xdr:sp>
    <xdr:clientData/>
  </xdr:oneCellAnchor>
  <xdr:oneCellAnchor>
    <xdr:from>
      <xdr:col>22</xdr:col>
      <xdr:colOff>7146</xdr:colOff>
      <xdr:row>63</xdr:row>
      <xdr:rowOff>9525</xdr:rowOff>
    </xdr:from>
    <xdr:ext cx="1044000" cy="204787"/>
    <xdr:sp macro="" textlink="">
      <xdr:nvSpPr>
        <xdr:cNvPr id="12" name="Text Box 69"/>
        <xdr:cNvSpPr txBox="1">
          <a:spLocks noChangeArrowheads="1"/>
        </xdr:cNvSpPr>
      </xdr:nvSpPr>
      <xdr:spPr bwMode="auto">
        <a:xfrm>
          <a:off x="3798096" y="48101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（⑥-⑦）</a:t>
          </a:r>
          <a:endParaRPr lang="ja-JP" altLang="en-US"/>
        </a:p>
      </xdr:txBody>
    </xdr:sp>
    <xdr:clientData/>
  </xdr:oneCellAnchor>
  <xdr:oneCellAnchor>
    <xdr:from>
      <xdr:col>35</xdr:col>
      <xdr:colOff>14291</xdr:colOff>
      <xdr:row>63</xdr:row>
      <xdr:rowOff>9525</xdr:rowOff>
    </xdr:from>
    <xdr:ext cx="1044000" cy="204787"/>
    <xdr:sp macro="" textlink="">
      <xdr:nvSpPr>
        <xdr:cNvPr id="13" name="Text Box 70"/>
        <xdr:cNvSpPr txBox="1">
          <a:spLocks noChangeArrowheads="1"/>
        </xdr:cNvSpPr>
      </xdr:nvSpPr>
      <xdr:spPr bwMode="auto">
        <a:xfrm>
          <a:off x="6100766" y="48101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（⑭-⑫）</a:t>
          </a:r>
          <a:endParaRPr lang="ja-JP" altLang="en-US"/>
        </a:p>
      </xdr:txBody>
    </xdr:sp>
    <xdr:clientData/>
  </xdr:oneCellAnchor>
  <xdr:oneCellAnchor>
    <xdr:from>
      <xdr:col>35</xdr:col>
      <xdr:colOff>26197</xdr:colOff>
      <xdr:row>35</xdr:row>
      <xdr:rowOff>28575</xdr:rowOff>
    </xdr:from>
    <xdr:ext cx="1044000" cy="214312"/>
    <xdr:sp macro="" textlink="">
      <xdr:nvSpPr>
        <xdr:cNvPr id="14" name="Text Box 72"/>
        <xdr:cNvSpPr txBox="1">
          <a:spLocks noChangeArrowheads="1"/>
        </xdr:cNvSpPr>
      </xdr:nvSpPr>
      <xdr:spPr bwMode="auto">
        <a:xfrm>
          <a:off x="6112672" y="2695575"/>
          <a:ext cx="1044000" cy="21431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（⑦-⑫）</a:t>
          </a:r>
          <a:endParaRPr lang="ja-JP" altLang="en-US"/>
        </a:p>
      </xdr:txBody>
    </xdr:sp>
    <xdr:clientData/>
  </xdr:oneCellAnchor>
  <xdr:oneCellAnchor>
    <xdr:from>
      <xdr:col>29</xdr:col>
      <xdr:colOff>19052</xdr:colOff>
      <xdr:row>47</xdr:row>
      <xdr:rowOff>9525</xdr:rowOff>
    </xdr:from>
    <xdr:ext cx="1044000" cy="204787"/>
    <xdr:sp macro="" textlink="">
      <xdr:nvSpPr>
        <xdr:cNvPr id="15" name="Text Box 73"/>
        <xdr:cNvSpPr txBox="1">
          <a:spLocks noChangeArrowheads="1"/>
        </xdr:cNvSpPr>
      </xdr:nvSpPr>
      <xdr:spPr bwMode="auto">
        <a:xfrm>
          <a:off x="5029202" y="35909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（⑪-⑬）</a:t>
          </a:r>
          <a:endParaRPr lang="ja-JP" altLang="en-US"/>
        </a:p>
      </xdr:txBody>
    </xdr:sp>
    <xdr:clientData/>
  </xdr:oneCellAnchor>
  <xdr:oneCellAnchor>
    <xdr:from>
      <xdr:col>35</xdr:col>
      <xdr:colOff>21432</xdr:colOff>
      <xdr:row>25</xdr:row>
      <xdr:rowOff>0</xdr:rowOff>
    </xdr:from>
    <xdr:ext cx="1044000" cy="200025"/>
    <xdr:sp macro="" textlink="">
      <xdr:nvSpPr>
        <xdr:cNvPr id="16" name="Text Box 74"/>
        <xdr:cNvSpPr txBox="1">
          <a:spLocks noChangeArrowheads="1"/>
        </xdr:cNvSpPr>
      </xdr:nvSpPr>
      <xdr:spPr bwMode="auto">
        <a:xfrm>
          <a:off x="6107907" y="1905000"/>
          <a:ext cx="10440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⑬経費</a:t>
          </a:r>
          <a:endParaRPr lang="ja-JP" altLang="en-US"/>
        </a:p>
      </xdr:txBody>
    </xdr:sp>
    <xdr:clientData/>
  </xdr:oneCellAnchor>
  <xdr:oneCellAnchor>
    <xdr:from>
      <xdr:col>34</xdr:col>
      <xdr:colOff>28576</xdr:colOff>
      <xdr:row>27</xdr:row>
      <xdr:rowOff>28575</xdr:rowOff>
    </xdr:from>
    <xdr:ext cx="1404937" cy="195262"/>
    <xdr:sp macro="" textlink="">
      <xdr:nvSpPr>
        <xdr:cNvPr id="17" name="Text Box 75"/>
        <xdr:cNvSpPr txBox="1">
          <a:spLocks noChangeArrowheads="1"/>
        </xdr:cNvSpPr>
      </xdr:nvSpPr>
      <xdr:spPr bwMode="auto">
        <a:xfrm>
          <a:off x="5934076" y="2085975"/>
          <a:ext cx="1404937" cy="19526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（モノ・金利・未来）</a:t>
          </a:r>
          <a:endParaRPr lang="ja-JP" altLang="en-US"/>
        </a:p>
      </xdr:txBody>
    </xdr:sp>
    <xdr:clientData/>
  </xdr:oneCellAnchor>
  <xdr:oneCellAnchor>
    <xdr:from>
      <xdr:col>28</xdr:col>
      <xdr:colOff>95249</xdr:colOff>
      <xdr:row>25</xdr:row>
      <xdr:rowOff>9525</xdr:rowOff>
    </xdr:from>
    <xdr:ext cx="1152000" cy="200025"/>
    <xdr:sp macro="" textlink="">
      <xdr:nvSpPr>
        <xdr:cNvPr id="18" name="Text Box 76"/>
        <xdr:cNvSpPr txBox="1">
          <a:spLocks noChangeArrowheads="1"/>
        </xdr:cNvSpPr>
      </xdr:nvSpPr>
      <xdr:spPr bwMode="auto">
        <a:xfrm>
          <a:off x="4962524" y="1914525"/>
          <a:ext cx="11520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⑪粗利益額</a:t>
          </a:r>
          <a:endParaRPr lang="ja-JP" altLang="en-US"/>
        </a:p>
      </xdr:txBody>
    </xdr:sp>
    <xdr:clientData/>
  </xdr:oneCellAnchor>
  <xdr:oneCellAnchor>
    <xdr:from>
      <xdr:col>29</xdr:col>
      <xdr:colOff>19052</xdr:colOff>
      <xdr:row>27</xdr:row>
      <xdr:rowOff>9525</xdr:rowOff>
    </xdr:from>
    <xdr:ext cx="1044000" cy="204787"/>
    <xdr:sp macro="" textlink="">
      <xdr:nvSpPr>
        <xdr:cNvPr id="19" name="Text Box 78"/>
        <xdr:cNvSpPr txBox="1">
          <a:spLocks noChangeArrowheads="1"/>
        </xdr:cNvSpPr>
      </xdr:nvSpPr>
      <xdr:spPr bwMode="auto">
        <a:xfrm>
          <a:off x="5029202" y="20669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（ＭＱ）</a:t>
          </a:r>
          <a:endParaRPr lang="ja-JP" altLang="en-US"/>
        </a:p>
      </xdr:txBody>
    </xdr:sp>
    <xdr:clientData/>
  </xdr:oneCellAnchor>
  <xdr:oneCellAnchor>
    <xdr:from>
      <xdr:col>35</xdr:col>
      <xdr:colOff>1</xdr:colOff>
      <xdr:row>41</xdr:row>
      <xdr:rowOff>0</xdr:rowOff>
    </xdr:from>
    <xdr:ext cx="1066800" cy="209550"/>
    <xdr:sp macro="" textlink="">
      <xdr:nvSpPr>
        <xdr:cNvPr id="20" name="Text Box 79"/>
        <xdr:cNvSpPr txBox="1">
          <a:spLocks noChangeArrowheads="1"/>
        </xdr:cNvSpPr>
      </xdr:nvSpPr>
      <xdr:spPr bwMode="auto">
        <a:xfrm>
          <a:off x="6086476" y="3124200"/>
          <a:ext cx="10668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⑫人件費</a:t>
          </a:r>
          <a:endParaRPr lang="ja-JP" altLang="en-US"/>
        </a:p>
      </xdr:txBody>
    </xdr:sp>
    <xdr:clientData/>
  </xdr:oneCellAnchor>
  <xdr:oneCellAnchor>
    <xdr:from>
      <xdr:col>34</xdr:col>
      <xdr:colOff>152400</xdr:colOff>
      <xdr:row>53</xdr:row>
      <xdr:rowOff>0</xdr:rowOff>
    </xdr:from>
    <xdr:ext cx="1133475" cy="209550"/>
    <xdr:sp macro="" textlink="">
      <xdr:nvSpPr>
        <xdr:cNvPr id="21" name="Text Box 80"/>
        <xdr:cNvSpPr txBox="1">
          <a:spLocks noChangeArrowheads="1"/>
        </xdr:cNvSpPr>
      </xdr:nvSpPr>
      <xdr:spPr bwMode="auto">
        <a:xfrm>
          <a:off x="6057900" y="4038600"/>
          <a:ext cx="11334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⑮経常利益</a:t>
          </a:r>
          <a:endParaRPr lang="ja-JP" altLang="en-US"/>
        </a:p>
      </xdr:txBody>
    </xdr:sp>
    <xdr:clientData/>
  </xdr:oneCellAnchor>
  <xdr:oneCellAnchor>
    <xdr:from>
      <xdr:col>35</xdr:col>
      <xdr:colOff>19052</xdr:colOff>
      <xdr:row>55</xdr:row>
      <xdr:rowOff>28575</xdr:rowOff>
    </xdr:from>
    <xdr:ext cx="1044000" cy="214312"/>
    <xdr:sp macro="" textlink="">
      <xdr:nvSpPr>
        <xdr:cNvPr id="22" name="Text Box 81"/>
        <xdr:cNvSpPr txBox="1">
          <a:spLocks noChangeArrowheads="1"/>
        </xdr:cNvSpPr>
      </xdr:nvSpPr>
      <xdr:spPr bwMode="auto">
        <a:xfrm>
          <a:off x="6105527" y="4219575"/>
          <a:ext cx="1044000" cy="21431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（G）</a:t>
          </a:r>
          <a:endParaRPr lang="ja-JP" altLang="en-US"/>
        </a:p>
      </xdr:txBody>
    </xdr:sp>
    <xdr:clientData/>
  </xdr:oneCellAnchor>
  <xdr:oneCellAnchor>
    <xdr:from>
      <xdr:col>22</xdr:col>
      <xdr:colOff>19052</xdr:colOff>
      <xdr:row>27</xdr:row>
      <xdr:rowOff>9525</xdr:rowOff>
    </xdr:from>
    <xdr:ext cx="1044000" cy="204787"/>
    <xdr:sp macro="" textlink="">
      <xdr:nvSpPr>
        <xdr:cNvPr id="23" name="Text Box 82"/>
        <xdr:cNvSpPr txBox="1">
          <a:spLocks noChangeArrowheads="1"/>
        </xdr:cNvSpPr>
      </xdr:nvSpPr>
      <xdr:spPr bwMode="auto">
        <a:xfrm>
          <a:off x="3810002" y="20669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（Ｆ）</a:t>
          </a:r>
          <a:endParaRPr lang="ja-JP" altLang="en-US"/>
        </a:p>
      </xdr:txBody>
    </xdr:sp>
    <xdr:clientData/>
  </xdr:oneCellAnchor>
  <xdr:oneCellAnchor>
    <xdr:from>
      <xdr:col>22</xdr:col>
      <xdr:colOff>1</xdr:colOff>
      <xdr:row>24</xdr:row>
      <xdr:rowOff>47626</xdr:rowOff>
    </xdr:from>
    <xdr:ext cx="1066800" cy="200025"/>
    <xdr:sp macro="" textlink="">
      <xdr:nvSpPr>
        <xdr:cNvPr id="24" name="Text Box 83"/>
        <xdr:cNvSpPr txBox="1">
          <a:spLocks noChangeArrowheads="1"/>
        </xdr:cNvSpPr>
      </xdr:nvSpPr>
      <xdr:spPr bwMode="auto">
        <a:xfrm>
          <a:off x="3790951" y="1876426"/>
          <a:ext cx="10668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⑦固定費</a:t>
          </a:r>
          <a:endParaRPr lang="ja-JP" altLang="en-US"/>
        </a:p>
      </xdr:txBody>
    </xdr:sp>
    <xdr:clientData/>
  </xdr:oneCellAnchor>
  <xdr:oneCellAnchor>
    <xdr:from>
      <xdr:col>15</xdr:col>
      <xdr:colOff>92871</xdr:colOff>
      <xdr:row>24</xdr:row>
      <xdr:rowOff>47626</xdr:rowOff>
    </xdr:from>
    <xdr:ext cx="1133475" cy="200025"/>
    <xdr:sp macro="" textlink="">
      <xdr:nvSpPr>
        <xdr:cNvPr id="25" name="Text Box 84"/>
        <xdr:cNvSpPr txBox="1">
          <a:spLocks noChangeArrowheads="1"/>
        </xdr:cNvSpPr>
      </xdr:nvSpPr>
      <xdr:spPr bwMode="auto">
        <a:xfrm>
          <a:off x="2664621" y="1876426"/>
          <a:ext cx="11334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⑥粗利益額</a:t>
          </a:r>
          <a:endParaRPr lang="ja-JP" altLang="en-US"/>
        </a:p>
      </xdr:txBody>
    </xdr:sp>
    <xdr:clientData/>
  </xdr:oneCellAnchor>
  <xdr:oneCellAnchor>
    <xdr:from>
      <xdr:col>16</xdr:col>
      <xdr:colOff>19053</xdr:colOff>
      <xdr:row>27</xdr:row>
      <xdr:rowOff>9525</xdr:rowOff>
    </xdr:from>
    <xdr:ext cx="1044000" cy="204787"/>
    <xdr:sp macro="" textlink="">
      <xdr:nvSpPr>
        <xdr:cNvPr id="26" name="Text Box 85"/>
        <xdr:cNvSpPr txBox="1">
          <a:spLocks noChangeArrowheads="1"/>
        </xdr:cNvSpPr>
      </xdr:nvSpPr>
      <xdr:spPr bwMode="auto">
        <a:xfrm>
          <a:off x="2733678" y="20669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（ＭＱ）</a:t>
          </a:r>
          <a:endParaRPr lang="ja-JP" altLang="en-US"/>
        </a:p>
      </xdr:txBody>
    </xdr:sp>
    <xdr:clientData/>
  </xdr:oneCellAnchor>
  <xdr:oneCellAnchor>
    <xdr:from>
      <xdr:col>3</xdr:col>
      <xdr:colOff>0</xdr:colOff>
      <xdr:row>46</xdr:row>
      <xdr:rowOff>0</xdr:rowOff>
    </xdr:from>
    <xdr:ext cx="1044000" cy="200025"/>
    <xdr:sp macro="" textlink="">
      <xdr:nvSpPr>
        <xdr:cNvPr id="27" name="Text Box 86"/>
        <xdr:cNvSpPr txBox="1">
          <a:spLocks noChangeArrowheads="1"/>
        </xdr:cNvSpPr>
      </xdr:nvSpPr>
      <xdr:spPr bwMode="auto">
        <a:xfrm>
          <a:off x="419100" y="3505200"/>
          <a:ext cx="10440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0" bIns="0" anchor="t" upright="1"/>
        <a:lstStyle/>
        <a:p>
          <a:pPr algn="ctr" rtl="0">
            <a:defRPr sz="1000"/>
          </a:pPr>
          <a:r>
            <a:rPr lang="ja-JP" altLang="en-US" sz="1200" b="1" i="0" u="none" strike="noStrike" baseline="0">
              <a:solidFill>
                <a:srgbClr val="000000"/>
              </a:solidFill>
              <a:latin typeface="ＭＳ Ｐゴシック"/>
              <a:ea typeface="ＭＳ Ｐゴシック"/>
            </a:rPr>
            <a:t>（ＰＱ）</a:t>
          </a:r>
          <a:endParaRPr lang="ja-JP" altLang="en-US"/>
        </a:p>
      </xdr:txBody>
    </xdr:sp>
    <xdr:clientData/>
  </xdr:oneCellAnchor>
  <xdr:oneCellAnchor>
    <xdr:from>
      <xdr:col>9</xdr:col>
      <xdr:colOff>7145</xdr:colOff>
      <xdr:row>38</xdr:row>
      <xdr:rowOff>9525</xdr:rowOff>
    </xdr:from>
    <xdr:ext cx="1044000" cy="214313"/>
    <xdr:sp macro="" textlink="">
      <xdr:nvSpPr>
        <xdr:cNvPr id="28" name="Text Box 87"/>
        <xdr:cNvSpPr txBox="1">
          <a:spLocks noChangeArrowheads="1"/>
        </xdr:cNvSpPr>
      </xdr:nvSpPr>
      <xdr:spPr bwMode="auto">
        <a:xfrm>
          <a:off x="1502570" y="2905125"/>
          <a:ext cx="1044000" cy="21431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②変動費</a:t>
          </a:r>
          <a:endParaRPr lang="ja-JP" altLang="en-US"/>
        </a:p>
      </xdr:txBody>
    </xdr:sp>
    <xdr:clientData/>
  </xdr:oneCellAnchor>
  <xdr:oneCellAnchor>
    <xdr:from>
      <xdr:col>9</xdr:col>
      <xdr:colOff>7147</xdr:colOff>
      <xdr:row>40</xdr:row>
      <xdr:rowOff>19050</xdr:rowOff>
    </xdr:from>
    <xdr:ext cx="1044000" cy="204788"/>
    <xdr:sp macro="" textlink="">
      <xdr:nvSpPr>
        <xdr:cNvPr id="29" name="Text Box 88"/>
        <xdr:cNvSpPr txBox="1">
          <a:spLocks noChangeArrowheads="1"/>
        </xdr:cNvSpPr>
      </xdr:nvSpPr>
      <xdr:spPr bwMode="auto">
        <a:xfrm>
          <a:off x="1502572" y="3067050"/>
          <a:ext cx="1044000" cy="20478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（ＶＱ）</a:t>
          </a:r>
          <a:endParaRPr lang="ja-JP" altLang="en-US"/>
        </a:p>
      </xdr:txBody>
    </xdr:sp>
    <xdr:clientData/>
  </xdr:oneCellAnchor>
  <xdr:oneCellAnchor>
    <xdr:from>
      <xdr:col>8</xdr:col>
      <xdr:colOff>116682</xdr:colOff>
      <xdr:row>61</xdr:row>
      <xdr:rowOff>0</xdr:rowOff>
    </xdr:from>
    <xdr:ext cx="1133475" cy="209550"/>
    <xdr:sp macro="" textlink="">
      <xdr:nvSpPr>
        <xdr:cNvPr id="30" name="Text Box 89"/>
        <xdr:cNvSpPr txBox="1">
          <a:spLocks noChangeArrowheads="1"/>
        </xdr:cNvSpPr>
      </xdr:nvSpPr>
      <xdr:spPr bwMode="auto">
        <a:xfrm>
          <a:off x="1431132" y="4648200"/>
          <a:ext cx="11334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③粗利益額</a:t>
          </a:r>
          <a:endParaRPr lang="ja-JP" altLang="en-US"/>
        </a:p>
      </xdr:txBody>
    </xdr:sp>
    <xdr:clientData/>
  </xdr:oneCellAnchor>
  <xdr:oneCellAnchor>
    <xdr:from>
      <xdr:col>9</xdr:col>
      <xdr:colOff>7147</xdr:colOff>
      <xdr:row>63</xdr:row>
      <xdr:rowOff>9525</xdr:rowOff>
    </xdr:from>
    <xdr:ext cx="1044000" cy="204787"/>
    <xdr:sp macro="" textlink="">
      <xdr:nvSpPr>
        <xdr:cNvPr id="31" name="Text Box 90"/>
        <xdr:cNvSpPr txBox="1">
          <a:spLocks noChangeArrowheads="1"/>
        </xdr:cNvSpPr>
      </xdr:nvSpPr>
      <xdr:spPr bwMode="auto">
        <a:xfrm>
          <a:off x="1502572" y="48101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（ＭＱ）</a:t>
          </a:r>
          <a:endParaRPr lang="ja-JP" altLang="en-US"/>
        </a:p>
      </xdr:txBody>
    </xdr:sp>
    <xdr:clientData/>
  </xdr:oneCellAnchor>
  <xdr:twoCellAnchor>
    <xdr:from>
      <xdr:col>36</xdr:col>
      <xdr:colOff>30163</xdr:colOff>
      <xdr:row>127</xdr:row>
      <xdr:rowOff>22466</xdr:rowOff>
    </xdr:from>
    <xdr:to>
      <xdr:col>37</xdr:col>
      <xdr:colOff>152403</xdr:colOff>
      <xdr:row>130</xdr:row>
      <xdr:rowOff>24302</xdr:rowOff>
    </xdr:to>
    <xdr:sp macro="" textlink="">
      <xdr:nvSpPr>
        <xdr:cNvPr id="32" name="Rectangle 95"/>
        <xdr:cNvSpPr>
          <a:spLocks noChangeArrowheads="1"/>
        </xdr:cNvSpPr>
      </xdr:nvSpPr>
      <xdr:spPr bwMode="auto">
        <a:xfrm>
          <a:off x="6297613" y="9309341"/>
          <a:ext cx="303215" cy="201861"/>
        </a:xfrm>
        <a:prstGeom prst="rect">
          <a:avLst/>
        </a:prstGeom>
        <a:solidFill>
          <a:srgbClr val="66FF66"/>
        </a:solidFill>
        <a:ln w="6350" algn="ctr">
          <a:solidFill>
            <a:schemeClr val="tx1"/>
          </a:solidFill>
          <a:miter lim="800000"/>
          <a:headEnd/>
          <a:tailEnd/>
        </a:ln>
        <a:effectLst/>
        <a:extLst/>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HG創英角ｺﾞｼｯｸUB"/>
              <a:ea typeface="HG創英角ｺﾞｼｯｸUB"/>
            </a:rPr>
            <a:t>人</a:t>
          </a:r>
          <a:endParaRPr lang="ja-JP" altLang="en-US"/>
        </a:p>
      </xdr:txBody>
    </xdr:sp>
    <xdr:clientData/>
  </xdr:twoCellAnchor>
  <xdr:twoCellAnchor>
    <xdr:from>
      <xdr:col>36</xdr:col>
      <xdr:colOff>28577</xdr:colOff>
      <xdr:row>135</xdr:row>
      <xdr:rowOff>28580</xdr:rowOff>
    </xdr:from>
    <xdr:to>
      <xdr:col>37</xdr:col>
      <xdr:colOff>156690</xdr:colOff>
      <xdr:row>138</xdr:row>
      <xdr:rowOff>45548</xdr:rowOff>
    </xdr:to>
    <xdr:sp macro="" textlink="">
      <xdr:nvSpPr>
        <xdr:cNvPr id="33" name="Rectangle 96"/>
        <xdr:cNvSpPr>
          <a:spLocks noChangeArrowheads="1"/>
        </xdr:cNvSpPr>
      </xdr:nvSpPr>
      <xdr:spPr bwMode="auto">
        <a:xfrm>
          <a:off x="6296027" y="9848855"/>
          <a:ext cx="309088" cy="216993"/>
        </a:xfrm>
        <a:prstGeom prst="rect">
          <a:avLst/>
        </a:prstGeom>
        <a:solidFill>
          <a:srgbClr val="66FF66"/>
        </a:solidFill>
        <a:ln w="6350" algn="ctr">
          <a:solidFill>
            <a:schemeClr val="tx1"/>
          </a:solidFill>
          <a:miter lim="800000"/>
          <a:headEnd/>
          <a:tailEnd/>
        </a:ln>
        <a:effectLst/>
        <a:extLst/>
      </xdr:spPr>
      <xdr:txBody>
        <a:bodyPr vertOverflow="clip" wrap="square" lIns="27432" tIns="18288" rIns="27432" bIns="18288" anchor="ctr" upright="1"/>
        <a:lstStyle/>
        <a:p>
          <a:pPr algn="ctr" rtl="0">
            <a:defRPr sz="1000"/>
          </a:pPr>
          <a:r>
            <a:rPr lang="ja-JP" altLang="en-US" sz="800" b="0" i="0" u="none" strike="noStrike" baseline="0">
              <a:solidFill>
                <a:srgbClr val="FFFFFF"/>
              </a:solidFill>
              <a:latin typeface="HG創英角ｺﾞｼｯｸUB"/>
              <a:ea typeface="HG創英角ｺﾞｼｯｸUB"/>
            </a:rPr>
            <a:t>モノ</a:t>
          </a:r>
          <a:endParaRPr lang="ja-JP" altLang="en-US"/>
        </a:p>
      </xdr:txBody>
    </xdr:sp>
    <xdr:clientData/>
  </xdr:twoCellAnchor>
  <xdr:twoCellAnchor>
    <xdr:from>
      <xdr:col>36</xdr:col>
      <xdr:colOff>30163</xdr:colOff>
      <xdr:row>139</xdr:row>
      <xdr:rowOff>41782</xdr:rowOff>
    </xdr:from>
    <xdr:to>
      <xdr:col>37</xdr:col>
      <xdr:colOff>152403</xdr:colOff>
      <xdr:row>142</xdr:row>
      <xdr:rowOff>40693</xdr:rowOff>
    </xdr:to>
    <xdr:sp macro="" textlink="">
      <xdr:nvSpPr>
        <xdr:cNvPr id="34" name="Rectangle 97"/>
        <xdr:cNvSpPr>
          <a:spLocks noChangeArrowheads="1"/>
        </xdr:cNvSpPr>
      </xdr:nvSpPr>
      <xdr:spPr bwMode="auto">
        <a:xfrm>
          <a:off x="6297613" y="10128757"/>
          <a:ext cx="303215" cy="198936"/>
        </a:xfrm>
        <a:prstGeom prst="rect">
          <a:avLst/>
        </a:prstGeom>
        <a:solidFill>
          <a:srgbClr val="66FF66"/>
        </a:solidFill>
        <a:ln w="6350" algn="ctr">
          <a:solidFill>
            <a:schemeClr val="tx1"/>
          </a:solidFill>
          <a:miter lim="800000"/>
          <a:headEnd/>
          <a:tailEnd/>
        </a:ln>
        <a:effectLst/>
        <a:extLst/>
      </xdr:spPr>
      <xdr:txBody>
        <a:bodyPr vertOverflow="clip" wrap="square" lIns="27432" tIns="18288" rIns="27432" bIns="18288" anchor="ctr" upright="1"/>
        <a:lstStyle/>
        <a:p>
          <a:pPr algn="ctr" rtl="0">
            <a:defRPr sz="1000"/>
          </a:pPr>
          <a:r>
            <a:rPr lang="ja-JP" altLang="en-US" sz="800" b="0" i="0" u="none" strike="noStrike" baseline="0">
              <a:solidFill>
                <a:srgbClr val="FFFFFF"/>
              </a:solidFill>
              <a:latin typeface="HG創英角ｺﾞｼｯｸUB"/>
              <a:ea typeface="HG創英角ｺﾞｼｯｸUB"/>
            </a:rPr>
            <a:t>金利</a:t>
          </a:r>
          <a:endParaRPr lang="ja-JP" altLang="en-US"/>
        </a:p>
      </xdr:txBody>
    </xdr:sp>
    <xdr:clientData/>
  </xdr:twoCellAnchor>
  <xdr:twoCellAnchor>
    <xdr:from>
      <xdr:col>36</xdr:col>
      <xdr:colOff>30163</xdr:colOff>
      <xdr:row>143</xdr:row>
      <xdr:rowOff>33341</xdr:rowOff>
    </xdr:from>
    <xdr:to>
      <xdr:col>37</xdr:col>
      <xdr:colOff>152403</xdr:colOff>
      <xdr:row>146</xdr:row>
      <xdr:rowOff>38103</xdr:rowOff>
    </xdr:to>
    <xdr:sp macro="" textlink="">
      <xdr:nvSpPr>
        <xdr:cNvPr id="35" name="Rectangle 98"/>
        <xdr:cNvSpPr>
          <a:spLocks noChangeArrowheads="1"/>
        </xdr:cNvSpPr>
      </xdr:nvSpPr>
      <xdr:spPr bwMode="auto">
        <a:xfrm>
          <a:off x="6297613" y="10387016"/>
          <a:ext cx="303215" cy="204787"/>
        </a:xfrm>
        <a:prstGeom prst="rect">
          <a:avLst/>
        </a:prstGeom>
        <a:solidFill>
          <a:srgbClr val="66FF66"/>
        </a:solidFill>
        <a:ln w="6350" algn="ctr">
          <a:solidFill>
            <a:schemeClr val="tx1"/>
          </a:solidFill>
          <a:miter lim="800000"/>
          <a:headEnd/>
          <a:tailEnd/>
        </a:ln>
        <a:effectLst/>
        <a:extLst/>
      </xdr:spPr>
      <xdr:txBody>
        <a:bodyPr vertOverflow="clip" wrap="square" lIns="27432" tIns="18288" rIns="27432" bIns="18288" anchor="ctr" upright="1"/>
        <a:lstStyle/>
        <a:p>
          <a:pPr algn="ctr" rtl="0">
            <a:defRPr sz="1000"/>
          </a:pPr>
          <a:r>
            <a:rPr lang="ja-JP" altLang="en-US" sz="800" b="0" i="0" u="none" strike="noStrike" baseline="0">
              <a:solidFill>
                <a:srgbClr val="FFFFFF"/>
              </a:solidFill>
              <a:latin typeface="HG創英角ｺﾞｼｯｸUB"/>
              <a:ea typeface="HG創英角ｺﾞｼｯｸUB"/>
            </a:rPr>
            <a:t>未来</a:t>
          </a:r>
          <a:endParaRPr lang="ja-JP" altLang="en-US"/>
        </a:p>
      </xdr:txBody>
    </xdr:sp>
    <xdr:clientData/>
  </xdr:twoCellAnchor>
  <xdr:twoCellAnchor>
    <xdr:from>
      <xdr:col>44</xdr:col>
      <xdr:colOff>7130</xdr:colOff>
      <xdr:row>10</xdr:row>
      <xdr:rowOff>23816</xdr:rowOff>
    </xdr:from>
    <xdr:to>
      <xdr:col>82</xdr:col>
      <xdr:colOff>169693</xdr:colOff>
      <xdr:row>38</xdr:row>
      <xdr:rowOff>26992</xdr:rowOff>
    </xdr:to>
    <xdr:sp macro="" textlink="">
      <xdr:nvSpPr>
        <xdr:cNvPr id="36" name="Rectangle 23"/>
        <xdr:cNvSpPr>
          <a:spLocks noChangeArrowheads="1"/>
        </xdr:cNvSpPr>
      </xdr:nvSpPr>
      <xdr:spPr bwMode="auto">
        <a:xfrm>
          <a:off x="7560455" y="785816"/>
          <a:ext cx="7020563" cy="2136776"/>
        </a:xfrm>
        <a:prstGeom prst="rect">
          <a:avLst/>
        </a:prstGeom>
        <a:solidFill>
          <a:srgbClr val="FFFFFF"/>
        </a:solidFill>
        <a:ln w="12700" algn="ctr">
          <a:solidFill>
            <a:srgbClr val="808080"/>
          </a:solidFill>
          <a:miter lim="800000"/>
          <a:headEnd/>
          <a:tailEnd/>
        </a:ln>
        <a:effectLst>
          <a:outerShdw dist="56796" dir="1593903" algn="ctr" rotWithShape="0">
            <a:srgbClr val="000000">
              <a:alpha val="50000"/>
            </a:srgbClr>
          </a:outerShdw>
        </a:effectLst>
      </xdr:spPr>
    </xdr:sp>
    <xdr:clientData/>
  </xdr:twoCellAnchor>
  <xdr:twoCellAnchor>
    <xdr:from>
      <xdr:col>44</xdr:col>
      <xdr:colOff>97621</xdr:colOff>
      <xdr:row>11</xdr:row>
      <xdr:rowOff>69854</xdr:rowOff>
    </xdr:from>
    <xdr:to>
      <xdr:col>46</xdr:col>
      <xdr:colOff>35709</xdr:colOff>
      <xdr:row>15</xdr:row>
      <xdr:rowOff>69854</xdr:rowOff>
    </xdr:to>
    <xdr:sp macro="" textlink="">
      <xdr:nvSpPr>
        <xdr:cNvPr id="37" name="Rectangle 25"/>
        <xdr:cNvSpPr>
          <a:spLocks noChangeArrowheads="1"/>
        </xdr:cNvSpPr>
      </xdr:nvSpPr>
      <xdr:spPr bwMode="auto">
        <a:xfrm>
          <a:off x="7650946" y="908054"/>
          <a:ext cx="347663" cy="304800"/>
        </a:xfrm>
        <a:prstGeom prst="rect">
          <a:avLst/>
        </a:prstGeom>
        <a:solidFill>
          <a:srgbClr val="FFFF66"/>
        </a:solidFill>
        <a:ln w="6350">
          <a:solidFill>
            <a:schemeClr val="tx1"/>
          </a:solidFill>
        </a:ln>
        <a:effectLst>
          <a:outerShdw dist="35921" dir="2700000" algn="ctr" rotWithShape="0">
            <a:srgbClr val="000000">
              <a:alpha val="50000"/>
            </a:srgbClr>
          </a:outerShdw>
        </a:effectLst>
        <a:extLst/>
      </xdr:spPr>
      <xdr:txBody>
        <a:bodyPr vertOverflow="clip" wrap="square" lIns="45720" tIns="50292" rIns="45720" bIns="50292" anchor="ctr" upright="1"/>
        <a:lstStyle/>
        <a:p>
          <a:pPr algn="ctr" rtl="0">
            <a:defRPr sz="1000"/>
          </a:pPr>
          <a:r>
            <a:rPr lang="ja-JP" altLang="en-US" sz="1600" b="0" i="0" u="none" strike="noStrike" baseline="0">
              <a:solidFill>
                <a:srgbClr val="000000"/>
              </a:solidFill>
              <a:latin typeface="Arial Black"/>
            </a:rPr>
            <a:t>G</a:t>
          </a:r>
          <a:r>
            <a:rPr lang="ja-JP" altLang="en-US" sz="16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44</xdr:col>
      <xdr:colOff>97621</xdr:colOff>
      <xdr:row>17</xdr:row>
      <xdr:rowOff>39692</xdr:rowOff>
    </xdr:from>
    <xdr:to>
      <xdr:col>46</xdr:col>
      <xdr:colOff>35709</xdr:colOff>
      <xdr:row>21</xdr:row>
      <xdr:rowOff>39692</xdr:rowOff>
    </xdr:to>
    <xdr:sp macro="" textlink="">
      <xdr:nvSpPr>
        <xdr:cNvPr id="38" name="Rectangle 26"/>
        <xdr:cNvSpPr>
          <a:spLocks noChangeArrowheads="1"/>
        </xdr:cNvSpPr>
      </xdr:nvSpPr>
      <xdr:spPr bwMode="auto">
        <a:xfrm>
          <a:off x="7650946" y="1335092"/>
          <a:ext cx="347663" cy="304800"/>
        </a:xfrm>
        <a:prstGeom prst="rect">
          <a:avLst/>
        </a:prstGeom>
        <a:solidFill>
          <a:srgbClr val="66FF66"/>
        </a:solidFill>
        <a:ln w="6350" algn="ctr">
          <a:solidFill>
            <a:schemeClr val="tx1"/>
          </a:solidFill>
          <a:miter lim="800000"/>
          <a:headEnd/>
          <a:tailEnd/>
        </a:ln>
        <a:effectLst>
          <a:outerShdw dist="35921" dir="2700000" algn="ctr" rotWithShape="0">
            <a:srgbClr val="000000">
              <a:alpha val="50000"/>
            </a:srgbClr>
          </a:outerShdw>
        </a:effectLst>
        <a:extLst/>
      </xdr:spPr>
      <xdr:txBody>
        <a:bodyPr vertOverflow="clip" wrap="square" lIns="36576" tIns="22860" rIns="36576" bIns="22860" anchor="ctr" upright="1"/>
        <a:lstStyle/>
        <a:p>
          <a:pPr algn="ctr" rtl="0">
            <a:defRPr sz="1000"/>
          </a:pPr>
          <a:r>
            <a:rPr lang="ja-JP" altLang="en-US" sz="1400" b="0" i="0" u="none" strike="noStrike" baseline="0">
              <a:solidFill>
                <a:srgbClr val="FFFFFF"/>
              </a:solidFill>
              <a:latin typeface="HG創英角ｺﾞｼｯｸUB"/>
              <a:ea typeface="HG創英角ｺﾞｼｯｸUB"/>
            </a:rPr>
            <a:t>人</a:t>
          </a:r>
          <a:endParaRPr lang="ja-JP" altLang="en-US"/>
        </a:p>
      </xdr:txBody>
    </xdr:sp>
    <xdr:clientData/>
  </xdr:twoCellAnchor>
  <xdr:twoCellAnchor>
    <xdr:from>
      <xdr:col>44</xdr:col>
      <xdr:colOff>97621</xdr:colOff>
      <xdr:row>22</xdr:row>
      <xdr:rowOff>49217</xdr:rowOff>
    </xdr:from>
    <xdr:to>
      <xdr:col>46</xdr:col>
      <xdr:colOff>35709</xdr:colOff>
      <xdr:row>26</xdr:row>
      <xdr:rowOff>49217</xdr:rowOff>
    </xdr:to>
    <xdr:sp macro="" textlink="">
      <xdr:nvSpPr>
        <xdr:cNvPr id="39" name="Rectangle 27"/>
        <xdr:cNvSpPr>
          <a:spLocks noChangeArrowheads="1"/>
        </xdr:cNvSpPr>
      </xdr:nvSpPr>
      <xdr:spPr bwMode="auto">
        <a:xfrm>
          <a:off x="7650946" y="1725617"/>
          <a:ext cx="347663" cy="304800"/>
        </a:xfrm>
        <a:prstGeom prst="rect">
          <a:avLst/>
        </a:prstGeom>
        <a:solidFill>
          <a:srgbClr val="66FF66"/>
        </a:solidFill>
        <a:ln w="6350" algn="ctr">
          <a:solidFill>
            <a:schemeClr val="tx1"/>
          </a:solidFill>
          <a:miter lim="800000"/>
          <a:headEnd/>
          <a:tailEnd/>
        </a:ln>
        <a:effectLst>
          <a:outerShdw dist="35921" dir="2700000" algn="ctr" rotWithShape="0">
            <a:srgbClr val="000000">
              <a:alpha val="50000"/>
            </a:srgbClr>
          </a:outerShdw>
        </a:effectLst>
        <a:extLst/>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HG創英角ｺﾞｼｯｸUB"/>
              <a:ea typeface="HG創英角ｺﾞｼｯｸUB"/>
            </a:rPr>
            <a:t>モノ</a:t>
          </a:r>
          <a:endParaRPr lang="ja-JP" altLang="en-US"/>
        </a:p>
      </xdr:txBody>
    </xdr:sp>
    <xdr:clientData/>
  </xdr:twoCellAnchor>
  <xdr:twoCellAnchor>
    <xdr:from>
      <xdr:col>44</xdr:col>
      <xdr:colOff>97621</xdr:colOff>
      <xdr:row>27</xdr:row>
      <xdr:rowOff>49217</xdr:rowOff>
    </xdr:from>
    <xdr:to>
      <xdr:col>46</xdr:col>
      <xdr:colOff>35709</xdr:colOff>
      <xdr:row>31</xdr:row>
      <xdr:rowOff>49217</xdr:rowOff>
    </xdr:to>
    <xdr:sp macro="" textlink="">
      <xdr:nvSpPr>
        <xdr:cNvPr id="40" name="Rectangle 29"/>
        <xdr:cNvSpPr>
          <a:spLocks noChangeArrowheads="1"/>
        </xdr:cNvSpPr>
      </xdr:nvSpPr>
      <xdr:spPr bwMode="auto">
        <a:xfrm>
          <a:off x="7650946" y="2106617"/>
          <a:ext cx="347663" cy="304800"/>
        </a:xfrm>
        <a:prstGeom prst="rect">
          <a:avLst/>
        </a:prstGeom>
        <a:solidFill>
          <a:srgbClr val="66FF66"/>
        </a:solidFill>
        <a:ln w="6350" algn="ctr">
          <a:solidFill>
            <a:schemeClr val="tx1"/>
          </a:solidFill>
          <a:miter lim="800000"/>
          <a:headEnd/>
          <a:tailEnd/>
        </a:ln>
        <a:effectLst>
          <a:outerShdw dist="35921" dir="2700000" algn="ctr" rotWithShape="0">
            <a:srgbClr val="000000">
              <a:alpha val="50000"/>
            </a:srgbClr>
          </a:outerShdw>
        </a:effectLst>
        <a:extLst/>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HG創英角ｺﾞｼｯｸUB"/>
              <a:ea typeface="HG創英角ｺﾞｼｯｸUB"/>
            </a:rPr>
            <a:t>金利</a:t>
          </a:r>
          <a:endParaRPr lang="ja-JP" altLang="en-US"/>
        </a:p>
      </xdr:txBody>
    </xdr:sp>
    <xdr:clientData/>
  </xdr:twoCellAnchor>
  <xdr:twoCellAnchor>
    <xdr:from>
      <xdr:col>44</xdr:col>
      <xdr:colOff>97621</xdr:colOff>
      <xdr:row>32</xdr:row>
      <xdr:rowOff>65092</xdr:rowOff>
    </xdr:from>
    <xdr:to>
      <xdr:col>46</xdr:col>
      <xdr:colOff>35709</xdr:colOff>
      <xdr:row>36</xdr:row>
      <xdr:rowOff>65092</xdr:rowOff>
    </xdr:to>
    <xdr:sp macro="" textlink="">
      <xdr:nvSpPr>
        <xdr:cNvPr id="41" name="Rectangle 30"/>
        <xdr:cNvSpPr>
          <a:spLocks noChangeArrowheads="1"/>
        </xdr:cNvSpPr>
      </xdr:nvSpPr>
      <xdr:spPr bwMode="auto">
        <a:xfrm>
          <a:off x="7650946" y="2503492"/>
          <a:ext cx="347663" cy="304800"/>
        </a:xfrm>
        <a:prstGeom prst="rect">
          <a:avLst/>
        </a:prstGeom>
        <a:solidFill>
          <a:srgbClr val="66FF66"/>
        </a:solidFill>
        <a:ln w="6350" algn="ctr">
          <a:solidFill>
            <a:schemeClr val="tx1"/>
          </a:solidFill>
          <a:miter lim="800000"/>
          <a:headEnd/>
          <a:tailEnd/>
        </a:ln>
        <a:effectLst>
          <a:outerShdw dist="35921" dir="2700000" algn="ctr" rotWithShape="0">
            <a:srgbClr val="000000">
              <a:alpha val="50000"/>
            </a:srgbClr>
          </a:outerShdw>
        </a:effectLst>
        <a:extLst/>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HG創英角ｺﾞｼｯｸUB"/>
              <a:ea typeface="HG創英角ｺﾞｼｯｸUB"/>
            </a:rPr>
            <a:t>未来</a:t>
          </a:r>
          <a:endParaRPr lang="ja-JP" altLang="en-US"/>
        </a:p>
      </xdr:txBody>
    </xdr:sp>
    <xdr:clientData/>
  </xdr:twoCellAnchor>
  <xdr:oneCellAnchor>
    <xdr:from>
      <xdr:col>46</xdr:col>
      <xdr:colOff>111908</xdr:colOff>
      <xdr:row>12</xdr:row>
      <xdr:rowOff>65092</xdr:rowOff>
    </xdr:from>
    <xdr:ext cx="974369" cy="251864"/>
    <xdr:sp macro="" textlink="">
      <xdr:nvSpPr>
        <xdr:cNvPr id="42" name="Text Box 31"/>
        <xdr:cNvSpPr txBox="1">
          <a:spLocks noChangeArrowheads="1"/>
        </xdr:cNvSpPr>
      </xdr:nvSpPr>
      <xdr:spPr bwMode="auto">
        <a:xfrm>
          <a:off x="8074808" y="979492"/>
          <a:ext cx="974369" cy="251864"/>
        </a:xfrm>
        <a:prstGeom prst="rect">
          <a:avLst/>
        </a:prstGeom>
        <a:noFill/>
        <a:ln>
          <a:noFill/>
        </a:ln>
        <a:effectLst/>
        <a:scene3d>
          <a:camera prst="orthographicFront">
            <a:rot lat="0" lon="0" rev="0"/>
          </a:camera>
          <a:lightRig rig="soft" dir="t">
            <a:rot lat="0" lon="0" rev="0"/>
          </a:lightRig>
        </a:scene3d>
        <a:sp3d contourW="44450" prstMaterial="matte">
          <a:bevelT w="63500" h="63500" prst="artDeco"/>
          <a:contourClr>
            <a:srgbClr val="FFFFFF"/>
          </a:contourClr>
        </a:sp3d>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経常利益</a:t>
          </a:r>
          <a:r>
            <a:rPr lang="ja-JP" altLang="en-US" sz="1200" b="0" i="0" u="none" strike="noStrike" baseline="0">
              <a:solidFill>
                <a:srgbClr val="000000"/>
              </a:solidFill>
              <a:latin typeface="ＭＳ Ｐ明朝" panose="02020600040205080304" pitchFamily="18" charset="-128"/>
              <a:ea typeface="ＭＳ Ｐ明朝" panose="02020600040205080304" pitchFamily="18" charset="-128"/>
            </a:rPr>
            <a:t>･･･</a:t>
          </a:r>
          <a:endParaRPr lang="ja-JP" altLang="en-US" sz="1200">
            <a:latin typeface="ＭＳ Ｐ明朝" panose="02020600040205080304" pitchFamily="18" charset="-128"/>
            <a:ea typeface="ＭＳ Ｐ明朝" panose="02020600040205080304" pitchFamily="18" charset="-128"/>
          </a:endParaRPr>
        </a:p>
      </xdr:txBody>
    </xdr:sp>
    <xdr:clientData/>
  </xdr:oneCellAnchor>
  <xdr:oneCellAnchor>
    <xdr:from>
      <xdr:col>46</xdr:col>
      <xdr:colOff>92858</xdr:colOff>
      <xdr:row>18</xdr:row>
      <xdr:rowOff>26991</xdr:rowOff>
    </xdr:from>
    <xdr:ext cx="6444000" cy="280988"/>
    <xdr:sp macro="" textlink="">
      <xdr:nvSpPr>
        <xdr:cNvPr id="43" name="Text Box 32"/>
        <xdr:cNvSpPr txBox="1">
          <a:spLocks noChangeArrowheads="1"/>
        </xdr:cNvSpPr>
      </xdr:nvSpPr>
      <xdr:spPr bwMode="auto">
        <a:xfrm>
          <a:off x="8055758" y="1398591"/>
          <a:ext cx="6444000" cy="28098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人件費</a:t>
          </a:r>
          <a:r>
            <a:rPr lang="ja-JP" altLang="en-US" sz="12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ゴシック"/>
              <a:ea typeface="ＭＳ Ｐゴシック"/>
            </a:rPr>
            <a:t>幸せを求めて働く社員たちの労働の対価。人を活かし</a:t>
          </a:r>
          <a:r>
            <a:rPr lang="en-US" altLang="ja-JP" sz="1000" b="0" i="0" u="none" strike="noStrike" baseline="0">
              <a:solidFill>
                <a:srgbClr val="000000"/>
              </a:solidFill>
              <a:latin typeface="ＭＳ Ｐゴシック"/>
              <a:ea typeface="ＭＳ Ｐゴシック"/>
            </a:rPr>
            <a:t>MQ</a:t>
          </a:r>
          <a:r>
            <a:rPr lang="ja-JP" altLang="en-US" sz="1000" b="0" i="0" u="none" strike="noStrike" baseline="0">
              <a:solidFill>
                <a:srgbClr val="000000"/>
              </a:solidFill>
              <a:latin typeface="ＭＳ Ｐゴシック"/>
              <a:ea typeface="ＭＳ Ｐゴシック"/>
            </a:rPr>
            <a:t>を稼ぎ、労働生産性を高め、給料を上げる。</a:t>
          </a:r>
          <a:endParaRPr lang="ja-JP" altLang="en-US" sz="1000"/>
        </a:p>
      </xdr:txBody>
    </xdr:sp>
    <xdr:clientData/>
  </xdr:oneCellAnchor>
  <xdr:oneCellAnchor>
    <xdr:from>
      <xdr:col>46</xdr:col>
      <xdr:colOff>111907</xdr:colOff>
      <xdr:row>23</xdr:row>
      <xdr:rowOff>18535</xdr:rowOff>
    </xdr:from>
    <xdr:ext cx="5508000" cy="251864"/>
    <xdr:sp macro="" textlink="">
      <xdr:nvSpPr>
        <xdr:cNvPr id="44" name="Text Box 33"/>
        <xdr:cNvSpPr txBox="1">
          <a:spLocks noChangeArrowheads="1"/>
        </xdr:cNvSpPr>
      </xdr:nvSpPr>
      <xdr:spPr bwMode="auto">
        <a:xfrm>
          <a:off x="8074807" y="1771135"/>
          <a:ext cx="5508000" cy="25186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wrap="none" lIns="18288" tIns="18288" rIns="0" bIns="0" anchor="ctr" upright="1">
          <a:spAutoFit/>
        </a:bodyPr>
        <a:lstStyle/>
        <a:p>
          <a:pPr algn="l" rtl="0">
            <a:defRPr sz="1000"/>
          </a:pPr>
          <a:r>
            <a:rPr lang="ja-JP" altLang="en-US" sz="1400" b="0" i="0" u="none" strike="noStrike" baseline="0">
              <a:solidFill>
                <a:srgbClr val="000000"/>
              </a:solidFill>
              <a:latin typeface="ＭＳ Ｐゴシック"/>
              <a:ea typeface="ＭＳ Ｐゴシック"/>
            </a:rPr>
            <a:t>経費</a:t>
          </a:r>
          <a:r>
            <a:rPr lang="ja-JP" altLang="en-US" sz="12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ゴシック"/>
              <a:ea typeface="ＭＳ Ｐゴシック"/>
            </a:rPr>
            <a:t>もう節約できるところは本当にありませんか？　人件費以外の経費は最小化を目指す。</a:t>
          </a:r>
          <a:endParaRPr lang="ja-JP" altLang="en-US"/>
        </a:p>
      </xdr:txBody>
    </xdr:sp>
    <xdr:clientData/>
  </xdr:oneCellAnchor>
  <xdr:oneCellAnchor>
    <xdr:from>
      <xdr:col>46</xdr:col>
      <xdr:colOff>111908</xdr:colOff>
      <xdr:row>28</xdr:row>
      <xdr:rowOff>11117</xdr:rowOff>
    </xdr:from>
    <xdr:ext cx="6235700" cy="266700"/>
    <xdr:sp macro="" textlink="">
      <xdr:nvSpPr>
        <xdr:cNvPr id="45" name="Text Box 34"/>
        <xdr:cNvSpPr txBox="1">
          <a:spLocks noChangeArrowheads="1"/>
        </xdr:cNvSpPr>
      </xdr:nvSpPr>
      <xdr:spPr bwMode="auto">
        <a:xfrm>
          <a:off x="8074808" y="2144717"/>
          <a:ext cx="6235700" cy="266700"/>
        </a:xfrm>
        <a:prstGeom prst="rect">
          <a:avLst/>
        </a:prstGeom>
        <a:noFill/>
        <a:ln w="9525" algn="ctr">
          <a:noFill/>
          <a:miter lim="800000"/>
          <a:headEnd/>
          <a:tailEnd/>
        </a:ln>
        <a:effectLs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金利</a:t>
          </a:r>
          <a:r>
            <a:rPr lang="ja-JP" altLang="en-US" sz="12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ゴシック"/>
              <a:ea typeface="ＭＳ Ｐゴシック"/>
            </a:rPr>
            <a:t>制度融資の借入等を利用して金利の低いものに切り替える努力をしていますか？</a:t>
          </a:r>
          <a:endParaRPr lang="ja-JP" altLang="en-US"/>
        </a:p>
      </xdr:txBody>
    </xdr:sp>
    <xdr:clientData/>
  </xdr:oneCellAnchor>
  <xdr:twoCellAnchor>
    <xdr:from>
      <xdr:col>44</xdr:col>
      <xdr:colOff>3958</xdr:colOff>
      <xdr:row>40</xdr:row>
      <xdr:rowOff>1591</xdr:rowOff>
    </xdr:from>
    <xdr:to>
      <xdr:col>63</xdr:col>
      <xdr:colOff>35208</xdr:colOff>
      <xdr:row>49</xdr:row>
      <xdr:rowOff>53453</xdr:rowOff>
    </xdr:to>
    <xdr:sp macro="" textlink="">
      <xdr:nvSpPr>
        <xdr:cNvPr id="46" name="Rectangle 36"/>
        <xdr:cNvSpPr>
          <a:spLocks noChangeArrowheads="1"/>
        </xdr:cNvSpPr>
      </xdr:nvSpPr>
      <xdr:spPr bwMode="auto">
        <a:xfrm>
          <a:off x="7557283" y="3049591"/>
          <a:ext cx="3450725" cy="737662"/>
        </a:xfrm>
        <a:prstGeom prst="rect">
          <a:avLst/>
        </a:prstGeom>
        <a:solidFill>
          <a:srgbClr val="FFFFFF"/>
        </a:solidFill>
        <a:ln w="12700" algn="ctr">
          <a:solidFill>
            <a:srgbClr val="808080"/>
          </a:solidFill>
          <a:miter lim="800000"/>
          <a:headEnd/>
          <a:tailEnd/>
        </a:ln>
        <a:effectLst>
          <a:outerShdw dist="56796" dir="1593903" algn="ctr" rotWithShape="0">
            <a:srgbClr val="000000">
              <a:alpha val="50000"/>
            </a:srgbClr>
          </a:outerShdw>
        </a:effectLst>
      </xdr:spPr>
    </xdr:sp>
    <xdr:clientData/>
  </xdr:twoCellAnchor>
  <xdr:twoCellAnchor>
    <xdr:from>
      <xdr:col>63</xdr:col>
      <xdr:colOff>138894</xdr:colOff>
      <xdr:row>40</xdr:row>
      <xdr:rowOff>1591</xdr:rowOff>
    </xdr:from>
    <xdr:to>
      <xdr:col>82</xdr:col>
      <xdr:colOff>162207</xdr:colOff>
      <xdr:row>49</xdr:row>
      <xdr:rowOff>53731</xdr:rowOff>
    </xdr:to>
    <xdr:sp macro="" textlink="">
      <xdr:nvSpPr>
        <xdr:cNvPr id="47" name="Rectangle 37"/>
        <xdr:cNvSpPr>
          <a:spLocks noChangeArrowheads="1"/>
        </xdr:cNvSpPr>
      </xdr:nvSpPr>
      <xdr:spPr bwMode="auto">
        <a:xfrm>
          <a:off x="11111694" y="3049591"/>
          <a:ext cx="3461838" cy="737940"/>
        </a:xfrm>
        <a:prstGeom prst="rect">
          <a:avLst/>
        </a:prstGeom>
        <a:solidFill>
          <a:srgbClr val="FFFFFF"/>
        </a:solidFill>
        <a:ln w="12700" algn="ctr">
          <a:solidFill>
            <a:srgbClr val="808080"/>
          </a:solidFill>
          <a:miter lim="800000"/>
          <a:headEnd/>
          <a:tailEnd/>
        </a:ln>
        <a:effectLst>
          <a:outerShdw dist="56796" dir="1593903" algn="ctr" rotWithShape="0">
            <a:srgbClr val="000000">
              <a:alpha val="50000"/>
            </a:srgbClr>
          </a:outerShdw>
        </a:effectLst>
      </xdr:spPr>
    </xdr:sp>
    <xdr:clientData/>
  </xdr:twoCellAnchor>
  <xdr:twoCellAnchor>
    <xdr:from>
      <xdr:col>63</xdr:col>
      <xdr:colOff>146495</xdr:colOff>
      <xdr:row>50</xdr:row>
      <xdr:rowOff>69855</xdr:rowOff>
    </xdr:from>
    <xdr:to>
      <xdr:col>82</xdr:col>
      <xdr:colOff>169808</xdr:colOff>
      <xdr:row>63</xdr:row>
      <xdr:rowOff>41167</xdr:rowOff>
    </xdr:to>
    <xdr:sp macro="" textlink="">
      <xdr:nvSpPr>
        <xdr:cNvPr id="48" name="Rectangle 38"/>
        <xdr:cNvSpPr>
          <a:spLocks noChangeArrowheads="1"/>
        </xdr:cNvSpPr>
      </xdr:nvSpPr>
      <xdr:spPr bwMode="auto">
        <a:xfrm>
          <a:off x="11119295" y="3879855"/>
          <a:ext cx="3461838" cy="961912"/>
        </a:xfrm>
        <a:prstGeom prst="rect">
          <a:avLst/>
        </a:prstGeom>
        <a:solidFill>
          <a:srgbClr val="FFFFFF"/>
        </a:solidFill>
        <a:ln w="12700" algn="ctr">
          <a:solidFill>
            <a:srgbClr val="808080"/>
          </a:solidFill>
          <a:miter lim="800000"/>
          <a:headEnd/>
          <a:tailEnd/>
        </a:ln>
        <a:effectLst>
          <a:outerShdw dist="56796" dir="1593903" algn="ctr" rotWithShape="0">
            <a:srgbClr val="000000">
              <a:alpha val="50000"/>
            </a:srgbClr>
          </a:outerShdw>
        </a:effectLst>
      </xdr:spPr>
    </xdr:sp>
    <xdr:clientData/>
  </xdr:twoCellAnchor>
  <xdr:twoCellAnchor>
    <xdr:from>
      <xdr:col>44</xdr:col>
      <xdr:colOff>7132</xdr:colOff>
      <xdr:row>51</xdr:row>
      <xdr:rowOff>1590</xdr:rowOff>
    </xdr:from>
    <xdr:to>
      <xdr:col>63</xdr:col>
      <xdr:colOff>38382</xdr:colOff>
      <xdr:row>63</xdr:row>
      <xdr:rowOff>44340</xdr:rowOff>
    </xdr:to>
    <xdr:sp macro="" textlink="">
      <xdr:nvSpPr>
        <xdr:cNvPr id="49" name="Rectangle 39"/>
        <xdr:cNvSpPr>
          <a:spLocks noChangeArrowheads="1"/>
        </xdr:cNvSpPr>
      </xdr:nvSpPr>
      <xdr:spPr bwMode="auto">
        <a:xfrm>
          <a:off x="7560457" y="3887790"/>
          <a:ext cx="3450725" cy="957150"/>
        </a:xfrm>
        <a:prstGeom prst="rect">
          <a:avLst/>
        </a:prstGeom>
        <a:solidFill>
          <a:srgbClr val="FFFFFF"/>
        </a:solidFill>
        <a:ln w="12700" algn="ctr">
          <a:solidFill>
            <a:srgbClr val="808080"/>
          </a:solidFill>
          <a:miter lim="800000"/>
          <a:headEnd/>
          <a:tailEnd/>
        </a:ln>
        <a:effectLst>
          <a:outerShdw dist="56796" dir="1593903" algn="ctr" rotWithShape="0">
            <a:srgbClr val="000000">
              <a:alpha val="50000"/>
            </a:srgbClr>
          </a:outerShdw>
        </a:effectLst>
      </xdr:spPr>
    </xdr:sp>
    <xdr:clientData/>
  </xdr:twoCellAnchor>
  <xdr:twoCellAnchor>
    <xdr:from>
      <xdr:col>44</xdr:col>
      <xdr:colOff>7131</xdr:colOff>
      <xdr:row>64</xdr:row>
      <xdr:rowOff>61123</xdr:rowOff>
    </xdr:from>
    <xdr:to>
      <xdr:col>82</xdr:col>
      <xdr:colOff>169694</xdr:colOff>
      <xdr:row>81</xdr:row>
      <xdr:rowOff>61123</xdr:rowOff>
    </xdr:to>
    <xdr:sp macro="" textlink="">
      <xdr:nvSpPr>
        <xdr:cNvPr id="50" name="Rectangle 43"/>
        <xdr:cNvSpPr>
          <a:spLocks noChangeArrowheads="1"/>
        </xdr:cNvSpPr>
      </xdr:nvSpPr>
      <xdr:spPr bwMode="auto">
        <a:xfrm>
          <a:off x="7560456" y="4937923"/>
          <a:ext cx="7020563" cy="1295400"/>
        </a:xfrm>
        <a:prstGeom prst="rect">
          <a:avLst/>
        </a:prstGeom>
        <a:solidFill>
          <a:srgbClr val="FFFFFF"/>
        </a:solidFill>
        <a:ln w="12700" algn="ctr">
          <a:solidFill>
            <a:srgbClr val="808080"/>
          </a:solidFill>
          <a:miter lim="800000"/>
          <a:headEnd/>
          <a:tailEnd/>
        </a:ln>
        <a:effectLst>
          <a:outerShdw dist="56796" dir="1593903" algn="ctr" rotWithShape="0">
            <a:srgbClr val="000000">
              <a:alpha val="50000"/>
            </a:srgbClr>
          </a:outerShdw>
        </a:effectLst>
      </xdr:spPr>
    </xdr:sp>
    <xdr:clientData/>
  </xdr:twoCellAnchor>
  <xdr:oneCellAnchor>
    <xdr:from>
      <xdr:col>63</xdr:col>
      <xdr:colOff>126193</xdr:colOff>
      <xdr:row>40</xdr:row>
      <xdr:rowOff>46834</xdr:rowOff>
    </xdr:from>
    <xdr:ext cx="3284541" cy="533400"/>
    <xdr:sp macro="" textlink="">
      <xdr:nvSpPr>
        <xdr:cNvPr id="51" name="Text Box 48"/>
        <xdr:cNvSpPr txBox="1">
          <a:spLocks noChangeArrowheads="1"/>
        </xdr:cNvSpPr>
      </xdr:nvSpPr>
      <xdr:spPr bwMode="auto">
        <a:xfrm>
          <a:off x="11098993" y="3094834"/>
          <a:ext cx="3284541" cy="533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FF"/>
              </a:solidFill>
              <a:latin typeface="ＭＳ Ｐゴシック"/>
              <a:ea typeface="ＭＳ Ｐゴシック"/>
            </a:rPr>
            <a:t>商品の価値</a:t>
          </a:r>
        </a:p>
        <a:p>
          <a:pPr algn="ctr" rtl="0">
            <a:lnSpc>
              <a:spcPts val="600"/>
            </a:lnSpc>
            <a:defRPr sz="1000"/>
          </a:pPr>
          <a:endParaRPr lang="ja-JP" altLang="en-US" sz="500" b="0" i="0" u="none" strike="noStrike" baseline="0">
            <a:solidFill>
              <a:srgbClr val="0000FF"/>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理念×製品の価値×サービスの価値×情報の価値</a:t>
          </a:r>
          <a:endParaRPr lang="ja-JP" altLang="en-US"/>
        </a:p>
      </xdr:txBody>
    </xdr:sp>
    <xdr:clientData/>
  </xdr:oneCellAnchor>
  <xdr:twoCellAnchor>
    <xdr:from>
      <xdr:col>46</xdr:col>
      <xdr:colOff>102383</xdr:colOff>
      <xdr:row>33</xdr:row>
      <xdr:rowOff>26992</xdr:rowOff>
    </xdr:from>
    <xdr:to>
      <xdr:col>81</xdr:col>
      <xdr:colOff>130957</xdr:colOff>
      <xdr:row>36</xdr:row>
      <xdr:rowOff>55567</xdr:rowOff>
    </xdr:to>
    <xdr:sp macro="" textlink="">
      <xdr:nvSpPr>
        <xdr:cNvPr id="52" name="Text Box 50"/>
        <xdr:cNvSpPr txBox="1">
          <a:spLocks noChangeArrowheads="1"/>
        </xdr:cNvSpPr>
      </xdr:nvSpPr>
      <xdr:spPr bwMode="auto">
        <a:xfrm>
          <a:off x="8065283" y="2541592"/>
          <a:ext cx="6296024"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戦略費・広告・教育・研究開発</a:t>
          </a:r>
          <a:r>
            <a:rPr lang="ja-JP" altLang="en-US" sz="12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ゴシック"/>
              <a:ea typeface="ＭＳ Ｐゴシック"/>
            </a:rPr>
            <a:t>経営には積極的な＆強気の仕掛けが常に必要。</a:t>
          </a:r>
          <a:endParaRPr lang="ja-JP" altLang="en-US"/>
        </a:p>
      </xdr:txBody>
    </xdr:sp>
    <xdr:clientData/>
  </xdr:twoCellAnchor>
  <xdr:oneCellAnchor>
    <xdr:from>
      <xdr:col>44</xdr:col>
      <xdr:colOff>61850</xdr:colOff>
      <xdr:row>66</xdr:row>
      <xdr:rowOff>3179</xdr:rowOff>
    </xdr:from>
    <xdr:ext cx="6804000" cy="246197"/>
    <xdr:sp macro="" textlink="">
      <xdr:nvSpPr>
        <xdr:cNvPr id="53" name="Text Box 118"/>
        <xdr:cNvSpPr txBox="1">
          <a:spLocks noChangeArrowheads="1"/>
        </xdr:cNvSpPr>
      </xdr:nvSpPr>
      <xdr:spPr bwMode="auto">
        <a:xfrm>
          <a:off x="7615175" y="5032379"/>
          <a:ext cx="6804000" cy="246197"/>
        </a:xfrm>
        <a:prstGeom prst="rect">
          <a:avLst/>
        </a:prstGeom>
        <a:noFill/>
        <a:ln w="9525" algn="ctr">
          <a:noFill/>
          <a:miter lim="800000"/>
          <a:headEnd/>
          <a:tailEnd/>
        </a:ln>
        <a:effectLst>
          <a:outerShdw dist="56796" dir="1593903" sx="1000" sy="1000" algn="ctr" rotWithShape="0">
            <a:srgbClr val="000000"/>
          </a:outerShdw>
        </a:effectLst>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Ｐゴシック"/>
              <a:ea typeface="ＭＳ Ｐゴシック"/>
            </a:rPr>
            <a:t>労働分配率</a:t>
          </a:r>
          <a:r>
            <a:rPr lang="ja-JP" altLang="en-US" sz="1000" b="0" i="0" u="none" strike="noStrike" baseline="0">
              <a:solidFill>
                <a:srgbClr val="0000FF"/>
              </a:solidFill>
              <a:latin typeface="ＭＳ Ｐゴシック"/>
              <a:ea typeface="ＭＳ Ｐゴシック"/>
            </a:rPr>
            <a:t> ・・・</a:t>
          </a:r>
          <a:r>
            <a:rPr lang="ja-JP" altLang="en-US" sz="1200" b="0" i="0" u="none" strike="noStrike" baseline="0">
              <a:solidFill>
                <a:srgbClr val="0000FF"/>
              </a:solidFill>
              <a:latin typeface="ＭＳ Ｐゴシック"/>
              <a:ea typeface="ＭＳ Ｐゴシック"/>
            </a:rPr>
            <a:t>人件費</a:t>
          </a:r>
          <a:r>
            <a:rPr lang="en-US" altLang="ja-JP" sz="1200" b="0" i="0" u="none" strike="noStrike" baseline="0">
              <a:solidFill>
                <a:srgbClr val="0000FF"/>
              </a:solidFill>
              <a:latin typeface="ＭＳ Ｐゴシック"/>
              <a:ea typeface="ＭＳ Ｐゴシック"/>
            </a:rPr>
            <a:t>÷</a:t>
          </a:r>
          <a:r>
            <a:rPr lang="ja-JP" altLang="en-US" sz="1200" b="0" i="0" u="none" strike="noStrike" baseline="0">
              <a:solidFill>
                <a:srgbClr val="0000FF"/>
              </a:solidFill>
              <a:latin typeface="ＭＳ Ｐゴシック"/>
              <a:ea typeface="ＭＳ Ｐゴシック"/>
            </a:rPr>
            <a:t>ＭＱ</a:t>
          </a:r>
          <a:r>
            <a:rPr lang="ja-JP" altLang="en-US" sz="1000" b="0" i="0" u="none" strike="noStrike" baseline="0">
              <a:solidFill>
                <a:srgbClr val="000000"/>
              </a:solidFill>
              <a:latin typeface="ＭＳ Ｐゴシック"/>
              <a:ea typeface="ＭＳ Ｐゴシック"/>
            </a:rPr>
            <a:t> 　 「賃金の生産性の指標」ではなく事業経営そのものの効率を社長に教えてくれるもの</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44</xdr:col>
      <xdr:colOff>61850</xdr:colOff>
      <xdr:row>70</xdr:row>
      <xdr:rowOff>8306</xdr:rowOff>
    </xdr:from>
    <xdr:ext cx="7010459" cy="299673"/>
    <xdr:sp macro="" textlink="">
      <xdr:nvSpPr>
        <xdr:cNvPr id="54" name="Text Box 119"/>
        <xdr:cNvSpPr txBox="1">
          <a:spLocks noChangeArrowheads="1"/>
        </xdr:cNvSpPr>
      </xdr:nvSpPr>
      <xdr:spPr bwMode="auto">
        <a:xfrm>
          <a:off x="7615175" y="5342306"/>
          <a:ext cx="7010459" cy="299673"/>
        </a:xfrm>
        <a:prstGeom prst="rect">
          <a:avLst/>
        </a:prstGeom>
        <a:noFill/>
        <a:ln w="9525" algn="ctr">
          <a:noFill/>
          <a:miter lim="800000"/>
          <a:headEnd/>
          <a:tailEnd/>
        </a:ln>
        <a:effectLst>
          <a:outerShdw dist="56796" sx="1000" sy="1000" algn="ctr" rotWithShape="0">
            <a:srgbClr val="000000"/>
          </a:outerShdw>
        </a:effec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FF"/>
              </a:solidFill>
              <a:latin typeface="ＭＳ Ｐゴシック"/>
              <a:ea typeface="ＭＳ Ｐゴシック"/>
            </a:rPr>
            <a:t>労働生産性 </a:t>
          </a:r>
          <a:r>
            <a:rPr lang="ja-JP" altLang="en-US" sz="1000" b="0" i="0" u="none" strike="noStrike" baseline="0">
              <a:solidFill>
                <a:srgbClr val="0000FF"/>
              </a:solidFill>
              <a:latin typeface="ＭＳ Ｐゴシック"/>
              <a:ea typeface="ＭＳ Ｐゴシック"/>
            </a:rPr>
            <a:t>・・・</a:t>
          </a:r>
          <a:r>
            <a:rPr lang="ja-JP" altLang="en-US" sz="1200" b="0" i="0" u="none" strike="noStrike" baseline="0">
              <a:solidFill>
                <a:srgbClr val="0000FF"/>
              </a:solidFill>
              <a:latin typeface="ＭＳ Ｐゴシック"/>
              <a:ea typeface="ＭＳ Ｐゴシック"/>
            </a:rPr>
            <a:t>ＭＱ</a:t>
          </a:r>
          <a:r>
            <a:rPr lang="en-US" altLang="ja-JP" sz="1050" b="0" i="0" u="none" strike="noStrike" baseline="0">
              <a:solidFill>
                <a:srgbClr val="0000FF"/>
              </a:solidFill>
              <a:latin typeface="ＭＳ Ｐゴシック"/>
              <a:ea typeface="ＭＳ Ｐゴシック"/>
            </a:rPr>
            <a:t>÷</a:t>
          </a:r>
          <a:r>
            <a:rPr lang="ja-JP" altLang="en-US" sz="1050" b="0" i="0" u="none" strike="noStrike" baseline="0">
              <a:solidFill>
                <a:srgbClr val="0000FF"/>
              </a:solidFill>
              <a:latin typeface="ＭＳ Ｐゴシック"/>
              <a:ea typeface="ＭＳ Ｐゴシック"/>
            </a:rPr>
            <a:t>平均社員数</a:t>
          </a:r>
          <a:r>
            <a:rPr lang="ja-JP" altLang="en-US" sz="800" b="0" i="0" u="none" strike="noStrike" baseline="0">
              <a:solidFill>
                <a:srgbClr val="0000FF"/>
              </a:solidFill>
              <a:latin typeface="ＭＳ Ｐゴシック"/>
              <a:ea typeface="ＭＳ Ｐゴシック"/>
            </a:rPr>
            <a:t>、</a:t>
          </a:r>
          <a:r>
            <a:rPr lang="ja-JP" altLang="en-US" sz="1050" b="0" i="0" u="none" strike="noStrike" baseline="0">
              <a:solidFill>
                <a:srgbClr val="0000FF"/>
              </a:solidFill>
              <a:latin typeface="ＭＳ Ｐゴシック"/>
              <a:ea typeface="ＭＳ Ｐゴシック"/>
            </a:rPr>
            <a:t>人件費</a:t>
          </a:r>
          <a:r>
            <a:rPr lang="ja-JP" altLang="en-US" sz="800" b="0" i="0" u="none" strike="noStrike" baseline="0">
              <a:solidFill>
                <a:srgbClr val="0000FF"/>
              </a:solidFill>
              <a:latin typeface="ＭＳ Ｐゴシック"/>
              <a:ea typeface="ＭＳ Ｐゴシック"/>
            </a:rPr>
            <a:t>、</a:t>
          </a:r>
          <a:r>
            <a:rPr lang="ja-JP" altLang="en-US" sz="1050" b="0" i="0" u="none" strike="noStrike" baseline="0">
              <a:solidFill>
                <a:srgbClr val="0000FF"/>
              </a:solidFill>
              <a:latin typeface="ＭＳ Ｐゴシック"/>
              <a:ea typeface="ＭＳ Ｐゴシック"/>
            </a:rPr>
            <a:t>労働時間</a:t>
          </a:r>
          <a:r>
            <a:rPr lang="ja-JP" altLang="en-US" sz="1200" b="0" i="0" u="none" strike="noStrike" baseline="0">
              <a:solidFill>
                <a:srgbClr val="0000FF"/>
              </a:solidFill>
              <a:latin typeface="ＭＳ Ｐゴシック"/>
              <a:ea typeface="ＭＳ Ｐゴシック"/>
            </a:rPr>
            <a:t>  </a:t>
          </a:r>
          <a:r>
            <a:rPr lang="ja-JP" altLang="en-US" sz="1000" b="0" i="0" u="none" strike="noStrike" baseline="0">
              <a:solidFill>
                <a:schemeClr val="tx1"/>
              </a:solidFill>
              <a:latin typeface="ＭＳ Ｐゴシック"/>
              <a:ea typeface="ＭＳ Ｐゴシック"/>
            </a:rPr>
            <a:t>経営者が人を活かしきっていますか。現場力こそ大事</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社員力</a:t>
          </a:r>
          <a:r>
            <a:rPr lang="en-US" altLang="ja-JP" sz="1000" b="0" i="0" baseline="0">
              <a:solidFill>
                <a:srgbClr val="FF0000"/>
              </a:solidFill>
              <a:effectLst/>
              <a:latin typeface="+mn-lt"/>
              <a:ea typeface="+mn-ea"/>
              <a:cs typeface="+mn-cs"/>
            </a:rPr>
            <a:t>】</a:t>
          </a:r>
          <a:endParaRPr lang="ja-JP" altLang="ja-JP">
            <a:solidFill>
              <a:srgbClr val="FF0000"/>
            </a:solidFill>
            <a:effectLst/>
          </a:endParaRPr>
        </a:p>
      </xdr:txBody>
    </xdr:sp>
    <xdr:clientData/>
  </xdr:oneCellAnchor>
  <xdr:oneCellAnchor>
    <xdr:from>
      <xdr:col>44</xdr:col>
      <xdr:colOff>69294</xdr:colOff>
      <xdr:row>74</xdr:row>
      <xdr:rowOff>24971</xdr:rowOff>
    </xdr:from>
    <xdr:ext cx="5535366" cy="256762"/>
    <xdr:sp macro="" textlink="">
      <xdr:nvSpPr>
        <xdr:cNvPr id="55" name="Text Box 121"/>
        <xdr:cNvSpPr txBox="1">
          <a:spLocks noChangeArrowheads="1"/>
        </xdr:cNvSpPr>
      </xdr:nvSpPr>
      <xdr:spPr bwMode="auto">
        <a:xfrm>
          <a:off x="7622619" y="5663771"/>
          <a:ext cx="5535366" cy="256762"/>
        </a:xfrm>
        <a:prstGeom prst="rect">
          <a:avLst/>
        </a:prstGeom>
        <a:noFill/>
        <a:ln w="9525" algn="ctr">
          <a:noFill/>
          <a:miter lim="800000"/>
          <a:headEnd/>
          <a:tailEnd/>
        </a:ln>
        <a:effectLst>
          <a:outerShdw dist="56796" dir="1593903" sx="1000" sy="1000" algn="ctr" rotWithShape="0">
            <a:srgbClr val="000000"/>
          </a:outerShdw>
        </a:effectLst>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Ｐゴシック"/>
              <a:ea typeface="ＭＳ Ｐゴシック"/>
            </a:rPr>
            <a:t>適正社員数 </a:t>
          </a:r>
          <a:r>
            <a:rPr lang="ja-JP" altLang="en-US" sz="1000" b="0" i="0" u="none" strike="noStrike" baseline="0">
              <a:solidFill>
                <a:srgbClr val="0000FF"/>
              </a:solidFill>
              <a:latin typeface="ＭＳ Ｐゴシック"/>
              <a:ea typeface="ＭＳ Ｐゴシック"/>
            </a:rPr>
            <a:t>・・・</a:t>
          </a:r>
          <a:r>
            <a:rPr lang="ja-JP" altLang="en-US" sz="1200" b="0" i="0" u="none" strike="noStrike" baseline="0">
              <a:solidFill>
                <a:srgbClr val="0000FF"/>
              </a:solidFill>
              <a:latin typeface="ＭＳ Ｐゴシック"/>
              <a:ea typeface="ＭＳ Ｐゴシック"/>
            </a:rPr>
            <a:t>ＭＱ</a:t>
          </a:r>
          <a:r>
            <a:rPr lang="en-US" altLang="ja-JP" sz="1200" b="0" i="0" u="none" strike="noStrike" baseline="0">
              <a:solidFill>
                <a:srgbClr val="0000FF"/>
              </a:solidFill>
              <a:latin typeface="ＭＳ Ｐゴシック"/>
              <a:ea typeface="ＭＳ Ｐゴシック"/>
            </a:rPr>
            <a:t>÷</a:t>
          </a:r>
          <a:r>
            <a:rPr lang="ja-JP" altLang="en-US" sz="1200" b="0" i="0" u="none" strike="noStrike" baseline="0">
              <a:solidFill>
                <a:srgbClr val="0000FF"/>
              </a:solidFill>
              <a:latin typeface="ＭＳ Ｐゴシック"/>
              <a:ea typeface="ＭＳ Ｐゴシック"/>
            </a:rPr>
            <a:t>労働生産性　 </a:t>
          </a:r>
          <a:r>
            <a:rPr lang="ja-JP" altLang="en-US" sz="1000" b="0" i="0" u="none" strike="noStrike" baseline="0">
              <a:solidFill>
                <a:srgbClr val="000000"/>
              </a:solidFill>
              <a:latin typeface="ＭＳ Ｐゴシック"/>
              <a:ea typeface="ＭＳ Ｐゴシック"/>
            </a:rPr>
            <a:t>適正社員数、必要社員数は労働生産性が決める</a:t>
          </a:r>
        </a:p>
      </xdr:txBody>
    </xdr:sp>
    <xdr:clientData/>
  </xdr:oneCellAnchor>
  <xdr:oneCellAnchor>
    <xdr:from>
      <xdr:col>46</xdr:col>
      <xdr:colOff>62838</xdr:colOff>
      <xdr:row>78</xdr:row>
      <xdr:rowOff>726</xdr:rowOff>
    </xdr:from>
    <xdr:ext cx="5640052" cy="252000"/>
    <xdr:sp macro="" textlink="">
      <xdr:nvSpPr>
        <xdr:cNvPr id="56" name="Text Box 120"/>
        <xdr:cNvSpPr txBox="1">
          <a:spLocks noChangeArrowheads="1"/>
        </xdr:cNvSpPr>
      </xdr:nvSpPr>
      <xdr:spPr bwMode="auto">
        <a:xfrm>
          <a:off x="8025738" y="5944326"/>
          <a:ext cx="5640052" cy="252000"/>
        </a:xfrm>
        <a:prstGeom prst="rect">
          <a:avLst/>
        </a:prstGeom>
        <a:noFill/>
        <a:ln w="9525" algn="ctr">
          <a:noFill/>
          <a:miter lim="800000"/>
          <a:headEnd/>
          <a:tailEnd/>
        </a:ln>
        <a:effectLst>
          <a:outerShdw dist="56796" dir="1593903" sx="1000" sy="1000" algn="ctr" rotWithShape="0">
            <a:srgbClr val="000000"/>
          </a:outerShdw>
        </a:effectLst>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必要なＭＱ（粗利益額）は製造業は年間１人当り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万円以上、非製造業は</a:t>
          </a:r>
          <a:r>
            <a:rPr lang="en-US" altLang="ja-JP" sz="1000" b="0" i="0" u="none" strike="noStrike" baseline="0">
              <a:solidFill>
                <a:srgbClr val="000000"/>
              </a:solidFill>
              <a:latin typeface="ＭＳ Ｐゴシック"/>
              <a:ea typeface="ＭＳ Ｐゴシック"/>
            </a:rPr>
            <a:t>800</a:t>
          </a:r>
          <a:r>
            <a:rPr lang="ja-JP" altLang="en-US" sz="1000" b="0" i="0" u="none" strike="noStrike" baseline="0">
              <a:solidFill>
                <a:srgbClr val="000000"/>
              </a:solidFill>
              <a:latin typeface="ＭＳ Ｐゴシック"/>
              <a:ea typeface="ＭＳ Ｐゴシック"/>
            </a:rPr>
            <a:t>万円以上が目安</a:t>
          </a:r>
        </a:p>
      </xdr:txBody>
    </xdr:sp>
    <xdr:clientData/>
  </xdr:oneCellAnchor>
  <xdr:oneCellAnchor>
    <xdr:from>
      <xdr:col>52</xdr:col>
      <xdr:colOff>51583</xdr:colOff>
      <xdr:row>11</xdr:row>
      <xdr:rowOff>69854</xdr:rowOff>
    </xdr:from>
    <xdr:ext cx="5488787" cy="495300"/>
    <xdr:sp macro="" textlink="">
      <xdr:nvSpPr>
        <xdr:cNvPr id="57" name="Text Box 32"/>
        <xdr:cNvSpPr txBox="1">
          <a:spLocks noChangeArrowheads="1"/>
        </xdr:cNvSpPr>
      </xdr:nvSpPr>
      <xdr:spPr bwMode="auto">
        <a:xfrm>
          <a:off x="9043183" y="908054"/>
          <a:ext cx="5488787"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0" bIns="0" anchor="t" upright="1"/>
        <a:lstStyle/>
        <a:p>
          <a:pPr algn="l" rtl="0">
            <a:defRPr sz="1000"/>
          </a:pPr>
          <a:r>
            <a:rPr lang="ja-JP" altLang="en-US"/>
            <a:t>全社員の創造性の総和である。社員の創造性が一番大事。（現場に近い逆ピラミッド型の組織）</a:t>
          </a:r>
        </a:p>
        <a:p>
          <a:pPr algn="l" rtl="0">
            <a:defRPr sz="1000"/>
          </a:pPr>
          <a:r>
            <a:rPr lang="ja-JP" altLang="en-US"/>
            <a:t>社員の創造性は「気づき」　掃除で身に付く。</a:t>
          </a:r>
        </a:p>
      </xdr:txBody>
    </xdr:sp>
    <xdr:clientData/>
  </xdr:oneCellAnchor>
  <xdr:oneCellAnchor>
    <xdr:from>
      <xdr:col>43</xdr:col>
      <xdr:colOff>111113</xdr:colOff>
      <xdr:row>40</xdr:row>
      <xdr:rowOff>50011</xdr:rowOff>
    </xdr:from>
    <xdr:ext cx="3365499" cy="762000"/>
    <xdr:sp macro="" textlink="">
      <xdr:nvSpPr>
        <xdr:cNvPr id="58" name="Text Box 48"/>
        <xdr:cNvSpPr txBox="1">
          <a:spLocks noChangeArrowheads="1"/>
        </xdr:cNvSpPr>
      </xdr:nvSpPr>
      <xdr:spPr bwMode="auto">
        <a:xfrm>
          <a:off x="7540613" y="3098011"/>
          <a:ext cx="3365499" cy="762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FF"/>
              </a:solidFill>
              <a:latin typeface="ＭＳ Ｐゴシック"/>
              <a:ea typeface="ＭＳ Ｐゴシック"/>
            </a:rPr>
            <a:t>売上を上げる方程式＝顧客</a:t>
          </a:r>
          <a:r>
            <a:rPr lang="en-US" altLang="ja-JP" sz="1200" b="0" i="0" u="none" strike="noStrike" baseline="0">
              <a:solidFill>
                <a:srgbClr val="0000FF"/>
              </a:solidFill>
              <a:latin typeface="ＭＳ Ｐゴシック"/>
              <a:ea typeface="ＭＳ Ｐゴシック"/>
            </a:rPr>
            <a:t>×</a:t>
          </a:r>
          <a:r>
            <a:rPr lang="ja-JP" altLang="en-US" sz="1200" b="0" i="0" u="none" strike="noStrike" baseline="0">
              <a:solidFill>
                <a:srgbClr val="0000FF"/>
              </a:solidFill>
              <a:latin typeface="ＭＳ Ｐゴシック"/>
              <a:ea typeface="ＭＳ Ｐゴシック"/>
            </a:rPr>
            <a:t>商品</a:t>
          </a:r>
          <a:r>
            <a:rPr lang="en-US" altLang="ja-JP" sz="1200" b="0" i="0" u="none" strike="noStrike" baseline="0">
              <a:solidFill>
                <a:srgbClr val="0000FF"/>
              </a:solidFill>
              <a:latin typeface="ＭＳ Ｐゴシック"/>
              <a:ea typeface="ＭＳ Ｐゴシック"/>
            </a:rPr>
            <a:t>×</a:t>
          </a:r>
          <a:r>
            <a:rPr lang="ja-JP" altLang="en-US" sz="1200" b="0" i="0" u="none" strike="noStrike" baseline="0">
              <a:solidFill>
                <a:srgbClr val="0000FF"/>
              </a:solidFill>
              <a:latin typeface="ＭＳ Ｐゴシック"/>
              <a:ea typeface="ＭＳ Ｐゴシック"/>
            </a:rPr>
            <a:t>売り方</a:t>
          </a:r>
        </a:p>
        <a:p>
          <a:pPr algn="ctr" rtl="0">
            <a:lnSpc>
              <a:spcPts val="600"/>
            </a:lnSpc>
            <a:defRPr sz="1000"/>
          </a:pPr>
          <a:endParaRPr lang="ja-JP" altLang="en-US" sz="300" b="0" i="0" u="none" strike="noStrike" baseline="0">
            <a:solidFill>
              <a:srgbClr val="0000FF"/>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お客様に買う理由を教えてあげてください。</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   バレンタインデー、土用の丑の日、誕生日、親孝行の日</a:t>
          </a:r>
          <a:endParaRPr lang="en-US" altLang="ja-JP" sz="1000" b="0" i="0" u="none" strike="noStrike" baseline="0">
            <a:solidFill>
              <a:srgbClr val="000000"/>
            </a:solidFill>
            <a:latin typeface="ＭＳ Ｐゴシック"/>
            <a:ea typeface="ＭＳ Ｐゴシック"/>
          </a:endParaRPr>
        </a:p>
      </xdr:txBody>
    </xdr:sp>
    <xdr:clientData/>
  </xdr:oneCellAnchor>
  <xdr:oneCellAnchor>
    <xdr:from>
      <xdr:col>64</xdr:col>
      <xdr:colOff>138395</xdr:colOff>
      <xdr:row>51</xdr:row>
      <xdr:rowOff>34134</xdr:rowOff>
    </xdr:from>
    <xdr:ext cx="3074694" cy="806451"/>
    <xdr:sp macro="" textlink="">
      <xdr:nvSpPr>
        <xdr:cNvPr id="59" name="Text Box 48"/>
        <xdr:cNvSpPr txBox="1">
          <a:spLocks noChangeArrowheads="1"/>
        </xdr:cNvSpPr>
      </xdr:nvSpPr>
      <xdr:spPr bwMode="auto">
        <a:xfrm>
          <a:off x="11292170" y="3920334"/>
          <a:ext cx="3074694" cy="80645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27432" bIns="0" anchor="t" upright="1"/>
        <a:lstStyle/>
        <a:p>
          <a:pPr algn="l" rtl="0">
            <a:lnSpc>
              <a:spcPts val="1400"/>
            </a:lnSpc>
            <a:defRPr sz="1000"/>
          </a:pPr>
          <a:r>
            <a:rPr lang="ja-JP" altLang="en-US" sz="1200" b="0" i="0" u="none" strike="noStrike" baseline="0">
              <a:solidFill>
                <a:srgbClr val="0000FF"/>
              </a:solidFill>
              <a:latin typeface="ＭＳ Ｐゴシック"/>
              <a:ea typeface="ＭＳ Ｐゴシック"/>
            </a:rPr>
            <a:t>値決めは経営なり。トップが決める。</a:t>
          </a:r>
        </a:p>
        <a:p>
          <a:pPr algn="l" rtl="0">
            <a:lnSpc>
              <a:spcPts val="600"/>
            </a:lnSpc>
            <a:defRPr sz="1000"/>
          </a:pPr>
          <a:endParaRPr lang="ja-JP" altLang="en-US" sz="500" b="0" i="0" u="none" strike="noStrike" baseline="0">
            <a:solidFill>
              <a:srgbClr val="0000FF"/>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コストを基準に値付けをしてはいけない。商品の</a:t>
          </a:r>
        </a:p>
        <a:p>
          <a:pPr algn="l" rtl="0">
            <a:defRPr sz="1000"/>
          </a:pPr>
          <a:r>
            <a:rPr lang="ja-JP" altLang="en-US" sz="1000" b="0" i="0" u="none" strike="noStrike" baseline="0">
              <a:solidFill>
                <a:srgbClr val="000000"/>
              </a:solidFill>
              <a:latin typeface="ＭＳ Ｐゴシック"/>
              <a:ea typeface="ＭＳ Ｐゴシック"/>
            </a:rPr>
            <a:t>価値で値付けをすべき。理想の値段とはお客様が</a:t>
          </a:r>
        </a:p>
        <a:p>
          <a:pPr algn="l" rtl="0">
            <a:defRPr sz="1000"/>
          </a:pPr>
          <a:r>
            <a:rPr lang="ja-JP" altLang="en-US" sz="1000" b="0" i="0" u="none" strike="noStrike" baseline="0">
              <a:solidFill>
                <a:srgbClr val="000000"/>
              </a:solidFill>
              <a:latin typeface="ＭＳ Ｐゴシック"/>
              <a:ea typeface="ＭＳ Ｐゴシック"/>
            </a:rPr>
            <a:t>許してくれる範囲の最高の値段。</a:t>
          </a:r>
          <a:endParaRPr lang="ja-JP" altLang="en-US"/>
        </a:p>
      </xdr:txBody>
    </xdr:sp>
    <xdr:clientData/>
  </xdr:oneCellAnchor>
  <xdr:oneCellAnchor>
    <xdr:from>
      <xdr:col>45</xdr:col>
      <xdr:colOff>22215</xdr:colOff>
      <xdr:row>51</xdr:row>
      <xdr:rowOff>34928</xdr:rowOff>
    </xdr:from>
    <xdr:ext cx="3673475" cy="995364"/>
    <xdr:sp macro="" textlink="">
      <xdr:nvSpPr>
        <xdr:cNvPr id="60" name="Text Box 48"/>
        <xdr:cNvSpPr txBox="1">
          <a:spLocks noChangeArrowheads="1"/>
        </xdr:cNvSpPr>
      </xdr:nvSpPr>
      <xdr:spPr bwMode="auto">
        <a:xfrm>
          <a:off x="7746990" y="3921128"/>
          <a:ext cx="3673475" cy="99536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27432" bIns="0" anchor="t" upright="1"/>
        <a:lstStyle/>
        <a:p>
          <a:pPr algn="l" rtl="0">
            <a:lnSpc>
              <a:spcPts val="1400"/>
            </a:lnSpc>
            <a:defRPr sz="1000"/>
          </a:pPr>
          <a:r>
            <a:rPr lang="ja-JP" altLang="en-US" sz="1200" b="0" i="0" u="none" strike="noStrike" baseline="0">
              <a:solidFill>
                <a:srgbClr val="0000FF"/>
              </a:solidFill>
              <a:latin typeface="ＭＳ Ｐゴシック"/>
              <a:ea typeface="ＭＳ Ｐゴシック"/>
            </a:rPr>
            <a:t>経営安全率 　　・・・ 　 </a:t>
          </a:r>
          <a:r>
            <a:rPr lang="en-US" altLang="ja-JP" sz="1200" b="0" i="0" u="none" strike="noStrike" baseline="0">
              <a:solidFill>
                <a:srgbClr val="0000FF"/>
              </a:solidFill>
              <a:latin typeface="ＭＳ Ｐゴシック"/>
              <a:ea typeface="ＭＳ Ｐゴシック"/>
            </a:rPr>
            <a:t>G÷MQ</a:t>
          </a:r>
        </a:p>
        <a:p>
          <a:pPr algn="l" rtl="0">
            <a:lnSpc>
              <a:spcPts val="1400"/>
            </a:lnSpc>
            <a:defRPr sz="1000"/>
          </a:pPr>
          <a:r>
            <a:rPr lang="ja-JP" altLang="en-US" sz="1200" b="0" i="0" u="none" strike="noStrike" baseline="0">
              <a:solidFill>
                <a:srgbClr val="0000FF"/>
              </a:solidFill>
              <a:latin typeface="ＭＳ Ｐゴシック"/>
              <a:ea typeface="ＭＳ Ｐゴシック"/>
            </a:rPr>
            <a:t>売上必要倍率　・・・ ▲</a:t>
          </a:r>
          <a:r>
            <a:rPr lang="en-US" altLang="ja-JP" sz="1200" b="0" i="0" u="none" strike="noStrike" baseline="0">
              <a:solidFill>
                <a:srgbClr val="0000FF"/>
              </a:solidFill>
              <a:latin typeface="ＭＳ Ｐゴシック"/>
              <a:ea typeface="ＭＳ Ｐゴシック"/>
            </a:rPr>
            <a:t>G÷MQ</a:t>
          </a:r>
          <a:endParaRPr lang="ja-JP" altLang="en-US" sz="1200" b="0" i="0" u="none" strike="noStrike" baseline="0">
            <a:solidFill>
              <a:srgbClr val="0000FF"/>
            </a:solidFill>
            <a:latin typeface="ＭＳ Ｐゴシック"/>
            <a:ea typeface="ＭＳ Ｐゴシック"/>
          </a:endParaRPr>
        </a:p>
        <a:p>
          <a:pPr algn="l" rtl="0">
            <a:lnSpc>
              <a:spcPts val="600"/>
            </a:lnSpc>
            <a:defRPr sz="1000"/>
          </a:pPr>
          <a:endParaRPr lang="ja-JP" altLang="en-US" sz="500" b="0" i="0" u="none" strike="noStrike" baseline="0">
            <a:solidFill>
              <a:srgbClr val="0000FF"/>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経営安全率の意味は、売上高の減少に耐えられるか</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ではなく、販売数量の減少に耐えられるかである。</a:t>
          </a:r>
        </a:p>
      </xdr:txBody>
    </xdr:sp>
    <xdr:clientData/>
  </xdr:oneCellAnchor>
  <xdr:twoCellAnchor>
    <xdr:from>
      <xdr:col>44</xdr:col>
      <xdr:colOff>5550</xdr:colOff>
      <xdr:row>83</xdr:row>
      <xdr:rowOff>35720</xdr:rowOff>
    </xdr:from>
    <xdr:to>
      <xdr:col>45</xdr:col>
      <xdr:colOff>156364</xdr:colOff>
      <xdr:row>123</xdr:row>
      <xdr:rowOff>7145</xdr:rowOff>
    </xdr:to>
    <xdr:sp macro="" textlink="">
      <xdr:nvSpPr>
        <xdr:cNvPr id="61" name="Rectangle 6"/>
        <xdr:cNvSpPr>
          <a:spLocks noChangeArrowheads="1"/>
        </xdr:cNvSpPr>
      </xdr:nvSpPr>
      <xdr:spPr bwMode="auto">
        <a:xfrm>
          <a:off x="7558875" y="6360320"/>
          <a:ext cx="322264" cy="2667000"/>
        </a:xfrm>
        <a:prstGeom prst="rect">
          <a:avLst/>
        </a:prstGeom>
        <a:solidFill>
          <a:srgbClr val="FFFFFF"/>
        </a:solidFill>
        <a:ln w="12700" algn="ctr">
          <a:solidFill>
            <a:srgbClr val="808080"/>
          </a:solidFill>
          <a:miter lim="800000"/>
          <a:headEnd/>
          <a:tailEnd/>
        </a:ln>
        <a:effectLst>
          <a:outerShdw dist="71842" dir="2700000" algn="ctr" rotWithShape="0">
            <a:srgbClr val="FF6969">
              <a:alpha val="50000"/>
            </a:srgbClr>
          </a:outerShdw>
        </a:effectLst>
      </xdr:spPr>
      <xdr:txBody>
        <a:bodyPr vertOverflow="clip" wrap="square" lIns="27432" tIns="18288" rIns="27432" bIns="18288" anchor="ctr" upright="1"/>
        <a:lstStyle/>
        <a:p>
          <a:pPr algn="ctr" rtl="0">
            <a:lnSpc>
              <a:spcPts val="1600"/>
            </a:lnSpc>
            <a:defRPr sz="1000"/>
          </a:pPr>
          <a:r>
            <a:rPr lang="ja-JP" altLang="en-US" sz="1600" b="1" i="0" u="none" strike="noStrike" baseline="0">
              <a:solidFill>
                <a:srgbClr val="000000"/>
              </a:solidFill>
              <a:latin typeface="+mj-ea"/>
              <a:ea typeface="+mj-ea"/>
            </a:rPr>
            <a:t>経</a:t>
          </a:r>
          <a:endParaRPr lang="en-US" altLang="ja-JP" sz="1600" b="1" i="0" u="none" strike="noStrike" baseline="0">
            <a:solidFill>
              <a:srgbClr val="000000"/>
            </a:solidFill>
            <a:latin typeface="+mj-ea"/>
            <a:ea typeface="+mj-ea"/>
          </a:endParaRPr>
        </a:p>
        <a:p>
          <a:pPr algn="ctr" rtl="0">
            <a:lnSpc>
              <a:spcPts val="1600"/>
            </a:lnSpc>
            <a:defRPr sz="1000"/>
          </a:pPr>
          <a:r>
            <a:rPr lang="ja-JP" altLang="en-US" sz="1600" b="1" i="0" u="none" strike="noStrike" baseline="0">
              <a:solidFill>
                <a:srgbClr val="000000"/>
              </a:solidFill>
              <a:latin typeface="+mj-ea"/>
              <a:ea typeface="+mj-ea"/>
            </a:rPr>
            <a:t>営</a:t>
          </a:r>
          <a:endParaRPr lang="en-US" altLang="ja-JP" sz="1600" b="1" i="0" u="none" strike="noStrike" baseline="0">
            <a:solidFill>
              <a:srgbClr val="000000"/>
            </a:solidFill>
            <a:latin typeface="+mj-ea"/>
            <a:ea typeface="+mj-ea"/>
          </a:endParaRPr>
        </a:p>
        <a:p>
          <a:pPr algn="ctr" rtl="0">
            <a:lnSpc>
              <a:spcPts val="1600"/>
            </a:lnSpc>
            <a:defRPr sz="1000"/>
          </a:pPr>
          <a:r>
            <a:rPr lang="ja-JP" altLang="en-US" sz="1600" b="1" i="0" u="none" strike="noStrike" baseline="0">
              <a:solidFill>
                <a:srgbClr val="000000"/>
              </a:solidFill>
              <a:latin typeface="+mj-ea"/>
              <a:ea typeface="+mj-ea"/>
            </a:rPr>
            <a:t>指</a:t>
          </a:r>
          <a:endParaRPr lang="en-US" altLang="ja-JP" sz="1600" b="1" i="0" u="none" strike="noStrike" baseline="0">
            <a:solidFill>
              <a:srgbClr val="000000"/>
            </a:solidFill>
            <a:latin typeface="+mj-ea"/>
            <a:ea typeface="+mj-ea"/>
          </a:endParaRPr>
        </a:p>
        <a:p>
          <a:pPr algn="ctr" rtl="0">
            <a:lnSpc>
              <a:spcPts val="1600"/>
            </a:lnSpc>
            <a:defRPr sz="1000"/>
          </a:pPr>
          <a:r>
            <a:rPr lang="ja-JP" altLang="en-US" sz="1600" b="1" i="0" u="none" strike="noStrike" baseline="0">
              <a:solidFill>
                <a:srgbClr val="000000"/>
              </a:solidFill>
              <a:latin typeface="+mj-ea"/>
              <a:ea typeface="+mj-ea"/>
            </a:rPr>
            <a:t>標</a:t>
          </a:r>
          <a:endParaRPr lang="en-US" altLang="ja-JP" sz="1600" b="1" i="0" u="none" strike="noStrike" baseline="0">
            <a:solidFill>
              <a:srgbClr val="000000"/>
            </a:solidFill>
            <a:latin typeface="+mj-ea"/>
            <a:ea typeface="+mj-ea"/>
          </a:endParaRPr>
        </a:p>
        <a:p>
          <a:pPr algn="ctr" rtl="0">
            <a:lnSpc>
              <a:spcPts val="1600"/>
            </a:lnSpc>
            <a:defRPr sz="1000"/>
          </a:pPr>
          <a:r>
            <a:rPr lang="ja-JP" altLang="en-US" sz="1600" b="1" i="0" u="none" strike="noStrike" baseline="0">
              <a:solidFill>
                <a:srgbClr val="000000"/>
              </a:solidFill>
              <a:latin typeface="+mj-ea"/>
              <a:ea typeface="+mj-ea"/>
            </a:rPr>
            <a:t>の</a:t>
          </a:r>
          <a:endParaRPr lang="en-US" altLang="ja-JP" sz="1600" b="1" i="0" u="none" strike="noStrike" baseline="0">
            <a:solidFill>
              <a:srgbClr val="000000"/>
            </a:solidFill>
            <a:latin typeface="+mj-ea"/>
            <a:ea typeface="+mj-ea"/>
          </a:endParaRPr>
        </a:p>
        <a:p>
          <a:pPr algn="ctr" rtl="0">
            <a:lnSpc>
              <a:spcPts val="1600"/>
            </a:lnSpc>
            <a:defRPr sz="1000"/>
          </a:pPr>
          <a:r>
            <a:rPr lang="ja-JP" altLang="en-US" sz="1600" b="1" i="0" u="none" strike="noStrike" baseline="0">
              <a:solidFill>
                <a:srgbClr val="000000"/>
              </a:solidFill>
              <a:latin typeface="+mj-ea"/>
              <a:ea typeface="+mj-ea"/>
            </a:rPr>
            <a:t>目</a:t>
          </a:r>
          <a:endParaRPr lang="en-US" altLang="ja-JP" sz="1600" b="1" i="0" u="none" strike="noStrike" baseline="0">
            <a:solidFill>
              <a:srgbClr val="000000"/>
            </a:solidFill>
            <a:latin typeface="+mj-ea"/>
            <a:ea typeface="+mj-ea"/>
          </a:endParaRPr>
        </a:p>
        <a:p>
          <a:pPr algn="ctr" rtl="0">
            <a:lnSpc>
              <a:spcPts val="1600"/>
            </a:lnSpc>
            <a:defRPr sz="1000"/>
          </a:pPr>
          <a:r>
            <a:rPr lang="ja-JP" altLang="en-US" sz="1600" b="1" i="0" u="none" strike="noStrike" baseline="0">
              <a:solidFill>
                <a:srgbClr val="000000"/>
              </a:solidFill>
              <a:latin typeface="+mj-ea"/>
              <a:ea typeface="+mj-ea"/>
            </a:rPr>
            <a:t>安</a:t>
          </a:r>
          <a:endParaRPr lang="ja-JP" altLang="en-US"/>
        </a:p>
      </xdr:txBody>
    </xdr:sp>
    <xdr:clientData/>
  </xdr:twoCellAnchor>
  <xdr:twoCellAnchor>
    <xdr:from>
      <xdr:col>55</xdr:col>
      <xdr:colOff>38098</xdr:colOff>
      <xdr:row>102</xdr:row>
      <xdr:rowOff>12699</xdr:rowOff>
    </xdr:from>
    <xdr:to>
      <xdr:col>55</xdr:col>
      <xdr:colOff>126999</xdr:colOff>
      <xdr:row>112</xdr:row>
      <xdr:rowOff>65949</xdr:rowOff>
    </xdr:to>
    <xdr:sp macro="" textlink="">
      <xdr:nvSpPr>
        <xdr:cNvPr id="62" name="右大かっこ 61"/>
        <xdr:cNvSpPr/>
      </xdr:nvSpPr>
      <xdr:spPr bwMode="auto">
        <a:xfrm>
          <a:off x="9563098" y="7632699"/>
          <a:ext cx="88901" cy="720000"/>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0</xdr:colOff>
      <xdr:row>43</xdr:row>
      <xdr:rowOff>23812</xdr:rowOff>
    </xdr:from>
    <xdr:ext cx="1044000" cy="200025"/>
    <xdr:sp macro="" textlink="">
      <xdr:nvSpPr>
        <xdr:cNvPr id="63" name="Text Box 86"/>
        <xdr:cNvSpPr txBox="1">
          <a:spLocks noChangeArrowheads="1"/>
        </xdr:cNvSpPr>
      </xdr:nvSpPr>
      <xdr:spPr bwMode="auto">
        <a:xfrm>
          <a:off x="419100" y="3300412"/>
          <a:ext cx="10440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0" bIns="0" anchor="t" upright="1"/>
        <a:lstStyle/>
        <a:p>
          <a:pPr algn="ctr" rtl="0">
            <a:defRPr sz="1000"/>
          </a:pPr>
          <a:r>
            <a:rPr lang="ja-JP" altLang="en-US" sz="1200" b="1" i="0" u="none" strike="noStrike" baseline="0">
              <a:solidFill>
                <a:srgbClr val="000000"/>
              </a:solidFill>
              <a:latin typeface="ＭＳ Ｐゴシック"/>
              <a:ea typeface="ＭＳ Ｐゴシック"/>
            </a:rPr>
            <a:t>①売上高</a:t>
          </a:r>
          <a:endParaRPr lang="ja-JP" altLang="en-US"/>
        </a:p>
      </xdr:txBody>
    </xdr:sp>
    <xdr:clientData/>
  </xdr:oneCellAnchor>
  <xdr:twoCellAnchor>
    <xdr:from>
      <xdr:col>70</xdr:col>
      <xdr:colOff>9526</xdr:colOff>
      <xdr:row>102</xdr:row>
      <xdr:rowOff>12699</xdr:rowOff>
    </xdr:from>
    <xdr:to>
      <xdr:col>70</xdr:col>
      <xdr:colOff>99526</xdr:colOff>
      <xdr:row>112</xdr:row>
      <xdr:rowOff>65949</xdr:rowOff>
    </xdr:to>
    <xdr:sp macro="" textlink="">
      <xdr:nvSpPr>
        <xdr:cNvPr id="64" name="右大かっこ 63"/>
        <xdr:cNvSpPr/>
      </xdr:nvSpPr>
      <xdr:spPr bwMode="auto">
        <a:xfrm flipH="1">
          <a:off x="12249151" y="7632699"/>
          <a:ext cx="90000" cy="720000"/>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47625</xdr:colOff>
      <xdr:row>75</xdr:row>
      <xdr:rowOff>47625</xdr:rowOff>
    </xdr:from>
    <xdr:to>
      <xdr:col>26</xdr:col>
      <xdr:colOff>47625</xdr:colOff>
      <xdr:row>77</xdr:row>
      <xdr:rowOff>57150</xdr:rowOff>
    </xdr:to>
    <xdr:sp macro="" textlink="">
      <xdr:nvSpPr>
        <xdr:cNvPr id="65" name="Line1"/>
        <xdr:cNvSpPr>
          <a:spLocks noChangeShapeType="1"/>
        </xdr:cNvSpPr>
      </xdr:nvSpPr>
      <xdr:spPr bwMode="auto">
        <a:xfrm rot="12000000">
          <a:off x="4562475" y="5762625"/>
          <a:ext cx="0" cy="161925"/>
        </a:xfrm>
        <a:prstGeom prst="line">
          <a:avLst/>
        </a:prstGeom>
        <a:noFill/>
        <a:ln w="15875">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56796" dir="1593903" algn="ctr" rotWithShape="0">
                  <a:srgbClr xmlns:mc="http://schemas.openxmlformats.org/markup-compatibility/2006" val="000000" mc:Ignorable="a14" a14:legacySpreadsheetColorIndex="8">
                    <a:alpha val="50000"/>
                  </a:srgbClr>
                </a:outerShdw>
              </a:effectLst>
            </a14:hiddenEffects>
          </a:ext>
        </a:extLst>
      </xdr:spPr>
    </xdr:sp>
    <xdr:clientData/>
  </xdr:twoCellAnchor>
  <xdr:twoCellAnchor>
    <xdr:from>
      <xdr:col>34</xdr:col>
      <xdr:colOff>38100</xdr:colOff>
      <xdr:row>75</xdr:row>
      <xdr:rowOff>47625</xdr:rowOff>
    </xdr:from>
    <xdr:to>
      <xdr:col>34</xdr:col>
      <xdr:colOff>38100</xdr:colOff>
      <xdr:row>77</xdr:row>
      <xdr:rowOff>57150</xdr:rowOff>
    </xdr:to>
    <xdr:sp macro="" textlink="">
      <xdr:nvSpPr>
        <xdr:cNvPr id="66" name="Line3"/>
        <xdr:cNvSpPr>
          <a:spLocks noChangeShapeType="1"/>
        </xdr:cNvSpPr>
      </xdr:nvSpPr>
      <xdr:spPr bwMode="auto">
        <a:xfrm rot="20400000" flipH="1">
          <a:off x="5943600" y="5762625"/>
          <a:ext cx="0" cy="161925"/>
        </a:xfrm>
        <a:prstGeom prst="line">
          <a:avLst/>
        </a:prstGeom>
        <a:noFill/>
        <a:ln w="158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56796" dir="1593903" algn="ctr" rotWithShape="0">
                  <a:srgbClr xmlns:mc="http://schemas.openxmlformats.org/markup-compatibility/2006" val="000000" mc:Ignorable="a14" a14:legacySpreadsheetColorIndex="8">
                    <a:alpha val="50000"/>
                  </a:srgbClr>
                </a:outerShdw>
              </a:effectLst>
            </a14:hiddenEffects>
          </a:ext>
        </a:extLst>
      </xdr:spPr>
    </xdr:sp>
    <xdr:clientData/>
  </xdr:twoCellAnchor>
  <xdr:twoCellAnchor>
    <xdr:from>
      <xdr:col>30</xdr:col>
      <xdr:colOff>38100</xdr:colOff>
      <xdr:row>75</xdr:row>
      <xdr:rowOff>47625</xdr:rowOff>
    </xdr:from>
    <xdr:to>
      <xdr:col>30</xdr:col>
      <xdr:colOff>38100</xdr:colOff>
      <xdr:row>77</xdr:row>
      <xdr:rowOff>57150</xdr:rowOff>
    </xdr:to>
    <xdr:sp macro="" textlink="">
      <xdr:nvSpPr>
        <xdr:cNvPr id="67" name="Line2"/>
        <xdr:cNvSpPr>
          <a:spLocks noChangeShapeType="1"/>
        </xdr:cNvSpPr>
      </xdr:nvSpPr>
      <xdr:spPr bwMode="auto">
        <a:xfrm rot="12000000">
          <a:off x="5219700" y="5762625"/>
          <a:ext cx="0" cy="161925"/>
        </a:xfrm>
        <a:prstGeom prst="line">
          <a:avLst/>
        </a:prstGeom>
        <a:noFill/>
        <a:ln w="15875">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56796" dir="1593903" algn="ctr" rotWithShape="0">
                  <a:srgbClr xmlns:mc="http://schemas.openxmlformats.org/markup-compatibility/2006" val="000000" mc:Ignorable="a14" a14:legacySpreadsheetColorIndex="8">
                    <a:alpha val="50000"/>
                  </a:srgbClr>
                </a:outerShdw>
              </a:effectLst>
            </a14:hiddenEffects>
          </a:ext>
        </a:extLst>
      </xdr:spPr>
    </xdr:sp>
    <xdr:clientData/>
  </xdr:twoCellAnchor>
  <xdr:twoCellAnchor>
    <xdr:from>
      <xdr:col>38</xdr:col>
      <xdr:colOff>38100</xdr:colOff>
      <xdr:row>75</xdr:row>
      <xdr:rowOff>47625</xdr:rowOff>
    </xdr:from>
    <xdr:to>
      <xdr:col>38</xdr:col>
      <xdr:colOff>38100</xdr:colOff>
      <xdr:row>77</xdr:row>
      <xdr:rowOff>57150</xdr:rowOff>
    </xdr:to>
    <xdr:sp macro="" textlink="">
      <xdr:nvSpPr>
        <xdr:cNvPr id="68" name="Line4"/>
        <xdr:cNvSpPr>
          <a:spLocks noChangeShapeType="1"/>
        </xdr:cNvSpPr>
      </xdr:nvSpPr>
      <xdr:spPr bwMode="auto">
        <a:xfrm rot="20400000">
          <a:off x="6667500" y="5762625"/>
          <a:ext cx="0" cy="161925"/>
        </a:xfrm>
        <a:prstGeom prst="line">
          <a:avLst/>
        </a:prstGeom>
        <a:noFill/>
        <a:ln w="158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56796" dir="1593903" algn="ctr" rotWithShape="0">
                  <a:srgbClr xmlns:mc="http://schemas.openxmlformats.org/markup-compatibility/2006" val="000000" mc:Ignorable="a14" a14:legacySpreadsheetColorIndex="8">
                    <a:alpha val="50000"/>
                  </a:srgbClr>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119062</xdr:colOff>
      <xdr:row>0</xdr:row>
      <xdr:rowOff>53975</xdr:rowOff>
    </xdr:from>
    <xdr:to>
      <xdr:col>50</xdr:col>
      <xdr:colOff>35719</xdr:colOff>
      <xdr:row>5</xdr:row>
      <xdr:rowOff>11375</xdr:rowOff>
    </xdr:to>
    <xdr:sp macro="" textlink="">
      <xdr:nvSpPr>
        <xdr:cNvPr id="2" name="Rectangle 1"/>
        <xdr:cNvSpPr>
          <a:spLocks noChangeArrowheads="1"/>
        </xdr:cNvSpPr>
      </xdr:nvSpPr>
      <xdr:spPr bwMode="auto">
        <a:xfrm>
          <a:off x="5843587" y="53975"/>
          <a:ext cx="2840832" cy="719400"/>
        </a:xfrm>
        <a:prstGeom prst="rect">
          <a:avLst/>
        </a:prstGeom>
        <a:solidFill>
          <a:srgbClr val="FFFFFF"/>
        </a:solidFill>
        <a:ln w="9525">
          <a:solidFill>
            <a:srgbClr val="000000"/>
          </a:solidFill>
          <a:miter lim="800000"/>
          <a:headEnd/>
          <a:tailEnd/>
        </a:ln>
        <a:effectLst>
          <a:outerShdw dist="45791" dir="3378596" algn="ctr" rotWithShape="0">
            <a:srgbClr val="4D4D4D"/>
          </a:outerShdw>
        </a:effectLst>
      </xdr:spPr>
      <xdr:txBody>
        <a:bodyPr vertOverflow="clip" wrap="square" lIns="45720" tIns="27432" rIns="45720" bIns="27432" anchor="ctr" upright="1"/>
        <a:lstStyle/>
        <a:p>
          <a:pPr algn="ctr" rtl="0">
            <a:defRPr sz="1000"/>
          </a:pPr>
          <a:r>
            <a:rPr lang="ja-JP" altLang="en-US" sz="2100" b="0" i="0" u="none" strike="noStrike" baseline="0">
              <a:solidFill>
                <a:srgbClr val="000000"/>
              </a:solidFill>
              <a:latin typeface="HGP明朝E"/>
              <a:ea typeface="HGP明朝E"/>
            </a:rPr>
            <a:t>未来会計図表</a:t>
          </a:r>
          <a:endParaRPr lang="ja-JP" altLang="en-US"/>
        </a:p>
      </xdr:txBody>
    </xdr:sp>
    <xdr:clientData/>
  </xdr:twoCellAnchor>
  <xdr:oneCellAnchor>
    <xdr:from>
      <xdr:col>5</xdr:col>
      <xdr:colOff>142877</xdr:colOff>
      <xdr:row>29</xdr:row>
      <xdr:rowOff>28575</xdr:rowOff>
    </xdr:from>
    <xdr:ext cx="990600" cy="214312"/>
    <xdr:sp macro="" textlink="">
      <xdr:nvSpPr>
        <xdr:cNvPr id="3" name="Text Box 7"/>
        <xdr:cNvSpPr txBox="1">
          <a:spLocks noChangeArrowheads="1"/>
        </xdr:cNvSpPr>
      </xdr:nvSpPr>
      <xdr:spPr bwMode="auto">
        <a:xfrm>
          <a:off x="914402" y="4448175"/>
          <a:ext cx="990600" cy="21431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④変動費率</a:t>
          </a:r>
          <a:endParaRPr lang="ja-JP" altLang="en-US"/>
        </a:p>
      </xdr:txBody>
    </xdr:sp>
    <xdr:clientData/>
  </xdr:oneCellAnchor>
  <xdr:oneCellAnchor>
    <xdr:from>
      <xdr:col>5</xdr:col>
      <xdr:colOff>145258</xdr:colOff>
      <xdr:row>75</xdr:row>
      <xdr:rowOff>66675</xdr:rowOff>
    </xdr:from>
    <xdr:ext cx="990600" cy="214312"/>
    <xdr:sp macro="" textlink="">
      <xdr:nvSpPr>
        <xdr:cNvPr id="4" name="Text Box 8"/>
        <xdr:cNvSpPr txBox="1">
          <a:spLocks noChangeArrowheads="1"/>
        </xdr:cNvSpPr>
      </xdr:nvSpPr>
      <xdr:spPr bwMode="auto">
        <a:xfrm>
          <a:off x="916783" y="11496675"/>
          <a:ext cx="990600" cy="21431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⑤粗利益率</a:t>
          </a:r>
          <a:endParaRPr lang="ja-JP" altLang="en-US"/>
        </a:p>
      </xdr:txBody>
    </xdr:sp>
    <xdr:clientData/>
  </xdr:oneCellAnchor>
  <xdr:oneCellAnchor>
    <xdr:from>
      <xdr:col>29</xdr:col>
      <xdr:colOff>35720</xdr:colOff>
      <xdr:row>39</xdr:row>
      <xdr:rowOff>0</xdr:rowOff>
    </xdr:from>
    <xdr:ext cx="1304925" cy="200025"/>
    <xdr:sp macro="" textlink="">
      <xdr:nvSpPr>
        <xdr:cNvPr id="5" name="Text Box 9"/>
        <xdr:cNvSpPr txBox="1">
          <a:spLocks noChangeArrowheads="1"/>
        </xdr:cNvSpPr>
      </xdr:nvSpPr>
      <xdr:spPr bwMode="auto">
        <a:xfrm>
          <a:off x="5045870" y="5943600"/>
          <a:ext cx="13049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⑭人件費前利益</a:t>
          </a:r>
          <a:endParaRPr lang="ja-JP" altLang="en-US"/>
        </a:p>
      </xdr:txBody>
    </xdr:sp>
    <xdr:clientData/>
  </xdr:oneCellAnchor>
  <xdr:oneCellAnchor>
    <xdr:from>
      <xdr:col>19</xdr:col>
      <xdr:colOff>42863</xdr:colOff>
      <xdr:row>38</xdr:row>
      <xdr:rowOff>0</xdr:rowOff>
    </xdr:from>
    <xdr:ext cx="962025" cy="200025"/>
    <xdr:sp macro="" textlink="">
      <xdr:nvSpPr>
        <xdr:cNvPr id="6" name="Text Box 10"/>
        <xdr:cNvSpPr txBox="1">
          <a:spLocks noChangeArrowheads="1"/>
        </xdr:cNvSpPr>
      </xdr:nvSpPr>
      <xdr:spPr bwMode="auto">
        <a:xfrm>
          <a:off x="3290888" y="5791200"/>
          <a:ext cx="9620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⑨Ｆ÷ＭＱ</a:t>
          </a:r>
          <a:endParaRPr lang="ja-JP" altLang="en-US"/>
        </a:p>
      </xdr:txBody>
    </xdr:sp>
    <xdr:clientData/>
  </xdr:oneCellAnchor>
  <xdr:oneCellAnchor>
    <xdr:from>
      <xdr:col>19</xdr:col>
      <xdr:colOff>33338</xdr:colOff>
      <xdr:row>47</xdr:row>
      <xdr:rowOff>0</xdr:rowOff>
    </xdr:from>
    <xdr:ext cx="962025" cy="200025"/>
    <xdr:sp macro="" textlink="">
      <xdr:nvSpPr>
        <xdr:cNvPr id="7" name="Text Box 11"/>
        <xdr:cNvSpPr txBox="1">
          <a:spLocks noChangeArrowheads="1"/>
        </xdr:cNvSpPr>
      </xdr:nvSpPr>
      <xdr:spPr bwMode="auto">
        <a:xfrm>
          <a:off x="3281363" y="7162800"/>
          <a:ext cx="96202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⑩Ｇ÷ＭＱ</a:t>
          </a:r>
          <a:endParaRPr lang="ja-JP" altLang="en-US"/>
        </a:p>
      </xdr:txBody>
    </xdr:sp>
    <xdr:clientData/>
  </xdr:oneCellAnchor>
  <xdr:twoCellAnchor>
    <xdr:from>
      <xdr:col>14</xdr:col>
      <xdr:colOff>19050</xdr:colOff>
      <xdr:row>35</xdr:row>
      <xdr:rowOff>66675</xdr:rowOff>
    </xdr:from>
    <xdr:to>
      <xdr:col>17</xdr:col>
      <xdr:colOff>9525</xdr:colOff>
      <xdr:row>65</xdr:row>
      <xdr:rowOff>57150</xdr:rowOff>
    </xdr:to>
    <xdr:sp macro="" textlink="">
      <xdr:nvSpPr>
        <xdr:cNvPr id="8" name="Line 13"/>
        <xdr:cNvSpPr>
          <a:spLocks noChangeShapeType="1"/>
        </xdr:cNvSpPr>
      </xdr:nvSpPr>
      <xdr:spPr bwMode="auto">
        <a:xfrm flipV="1">
          <a:off x="2419350" y="5400675"/>
          <a:ext cx="476250" cy="4562475"/>
        </a:xfrm>
        <a:prstGeom prst="line">
          <a:avLst/>
        </a:prstGeom>
        <a:noFill/>
        <a:ln w="38100" cap="rnd">
          <a:solidFill>
            <a:srgbClr val="000000"/>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27</xdr:col>
      <xdr:colOff>123825</xdr:colOff>
      <xdr:row>36</xdr:row>
      <xdr:rowOff>9525</xdr:rowOff>
    </xdr:from>
    <xdr:ext cx="114300" cy="528638"/>
    <xdr:sp macro="" textlink="">
      <xdr:nvSpPr>
        <xdr:cNvPr id="9" name="AutoShape 59"/>
        <xdr:cNvSpPr>
          <a:spLocks noChangeArrowheads="1"/>
        </xdr:cNvSpPr>
      </xdr:nvSpPr>
      <xdr:spPr bwMode="auto">
        <a:xfrm>
          <a:off x="4819650" y="5495925"/>
          <a:ext cx="114300" cy="528638"/>
        </a:xfrm>
        <a:prstGeom prst="wedgeRoundRectCallout">
          <a:avLst>
            <a:gd name="adj1" fmla="val -8333"/>
            <a:gd name="adj2" fmla="val 136440"/>
            <a:gd name="adj3" fmla="val 16667"/>
          </a:avLst>
        </a:prstGeom>
        <a:solidFill>
          <a:srgbClr val="FFFFFF"/>
        </a:solidFill>
        <a:ln>
          <a:noFill/>
        </a:ln>
        <a:effectLst/>
        <a:extLs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sp>
    <xdr:clientData/>
  </xdr:oneCellAnchor>
  <xdr:oneCellAnchor>
    <xdr:from>
      <xdr:col>24</xdr:col>
      <xdr:colOff>73819</xdr:colOff>
      <xdr:row>36</xdr:row>
      <xdr:rowOff>9525</xdr:rowOff>
    </xdr:from>
    <xdr:ext cx="735807" cy="528638"/>
    <xdr:sp macro="" textlink="">
      <xdr:nvSpPr>
        <xdr:cNvPr id="10" name="AutoShape 2"/>
        <xdr:cNvSpPr>
          <a:spLocks noChangeArrowheads="1"/>
        </xdr:cNvSpPr>
      </xdr:nvSpPr>
      <xdr:spPr bwMode="auto">
        <a:xfrm>
          <a:off x="4226719" y="5495925"/>
          <a:ext cx="735807" cy="528638"/>
        </a:xfrm>
        <a:prstGeom prst="wedgeRoundRectCallout">
          <a:avLst>
            <a:gd name="adj1" fmla="val -60171"/>
            <a:gd name="adj2" fmla="val 68181"/>
            <a:gd name="adj3" fmla="val 16667"/>
          </a:avLst>
        </a:prstGeom>
        <a:noFill/>
        <a:ln w="12700">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alpha val="30000"/>
                </a:srgbClr>
              </a:solidFill>
            </a14:hiddenFill>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18000" tIns="36000" rIns="0" bIns="0" anchor="t" upright="1"/>
        <a:lstStyle/>
        <a:p>
          <a:pPr algn="l" rtl="0">
            <a:defRPr sz="1000"/>
          </a:pPr>
          <a:r>
            <a:rPr lang="ja-JP" altLang="en-US" sz="800" b="0" i="0" u="none" strike="noStrike" baseline="0">
              <a:solidFill>
                <a:srgbClr val="000000"/>
              </a:solidFill>
              <a:latin typeface="ＭＳ Ｐゴシック"/>
              <a:ea typeface="ＭＳ Ｐゴシック"/>
            </a:rPr>
            <a:t>何日でＦを</a:t>
          </a:r>
        </a:p>
        <a:p>
          <a:pPr algn="l" rtl="0">
            <a:defRPr sz="1000"/>
          </a:pPr>
          <a:r>
            <a:rPr lang="ja-JP" altLang="en-US" sz="800" b="0" i="0" u="none" strike="noStrike" baseline="0">
              <a:solidFill>
                <a:srgbClr val="000000"/>
              </a:solidFill>
              <a:latin typeface="ＭＳ Ｐゴシック"/>
              <a:ea typeface="ＭＳ Ｐゴシック"/>
            </a:rPr>
            <a:t>回収できるか</a:t>
          </a:r>
          <a:endParaRPr lang="ja-JP" altLang="en-US"/>
        </a:p>
      </xdr:txBody>
    </xdr:sp>
    <xdr:clientData/>
  </xdr:oneCellAnchor>
  <xdr:oneCellAnchor>
    <xdr:from>
      <xdr:col>21</xdr:col>
      <xdr:colOff>61913</xdr:colOff>
      <xdr:row>55</xdr:row>
      <xdr:rowOff>9525</xdr:rowOff>
    </xdr:from>
    <xdr:ext cx="1333500" cy="204787"/>
    <xdr:sp macro="" textlink="">
      <xdr:nvSpPr>
        <xdr:cNvPr id="11" name="Text Box 61"/>
        <xdr:cNvSpPr txBox="1">
          <a:spLocks noChangeArrowheads="1"/>
        </xdr:cNvSpPr>
      </xdr:nvSpPr>
      <xdr:spPr bwMode="auto">
        <a:xfrm>
          <a:off x="3671888" y="8391525"/>
          <a:ext cx="13335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⑧経常利益（G）</a:t>
          </a:r>
          <a:endParaRPr lang="ja-JP" altLang="en-US"/>
        </a:p>
      </xdr:txBody>
    </xdr:sp>
    <xdr:clientData/>
  </xdr:oneCellAnchor>
  <xdr:oneCellAnchor>
    <xdr:from>
      <xdr:col>22</xdr:col>
      <xdr:colOff>7146</xdr:colOff>
      <xdr:row>63</xdr:row>
      <xdr:rowOff>9525</xdr:rowOff>
    </xdr:from>
    <xdr:ext cx="1044000" cy="204787"/>
    <xdr:sp macro="" textlink="">
      <xdr:nvSpPr>
        <xdr:cNvPr id="12" name="Text Box 69"/>
        <xdr:cNvSpPr txBox="1">
          <a:spLocks noChangeArrowheads="1"/>
        </xdr:cNvSpPr>
      </xdr:nvSpPr>
      <xdr:spPr bwMode="auto">
        <a:xfrm>
          <a:off x="3798096" y="96107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（⑥-⑦）</a:t>
          </a:r>
          <a:endParaRPr lang="ja-JP" altLang="en-US"/>
        </a:p>
      </xdr:txBody>
    </xdr:sp>
    <xdr:clientData/>
  </xdr:oneCellAnchor>
  <xdr:oneCellAnchor>
    <xdr:from>
      <xdr:col>35</xdr:col>
      <xdr:colOff>14291</xdr:colOff>
      <xdr:row>63</xdr:row>
      <xdr:rowOff>9525</xdr:rowOff>
    </xdr:from>
    <xdr:ext cx="1044000" cy="204787"/>
    <xdr:sp macro="" textlink="">
      <xdr:nvSpPr>
        <xdr:cNvPr id="13" name="Text Box 70"/>
        <xdr:cNvSpPr txBox="1">
          <a:spLocks noChangeArrowheads="1"/>
        </xdr:cNvSpPr>
      </xdr:nvSpPr>
      <xdr:spPr bwMode="auto">
        <a:xfrm>
          <a:off x="6100766" y="96107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（⑭-⑫）</a:t>
          </a:r>
          <a:endParaRPr lang="ja-JP" altLang="en-US"/>
        </a:p>
      </xdr:txBody>
    </xdr:sp>
    <xdr:clientData/>
  </xdr:oneCellAnchor>
  <xdr:oneCellAnchor>
    <xdr:from>
      <xdr:col>35</xdr:col>
      <xdr:colOff>26197</xdr:colOff>
      <xdr:row>35</xdr:row>
      <xdr:rowOff>28575</xdr:rowOff>
    </xdr:from>
    <xdr:ext cx="1044000" cy="214312"/>
    <xdr:sp macro="" textlink="">
      <xdr:nvSpPr>
        <xdr:cNvPr id="14" name="Text Box 72"/>
        <xdr:cNvSpPr txBox="1">
          <a:spLocks noChangeArrowheads="1"/>
        </xdr:cNvSpPr>
      </xdr:nvSpPr>
      <xdr:spPr bwMode="auto">
        <a:xfrm>
          <a:off x="6112672" y="5362575"/>
          <a:ext cx="1044000" cy="21431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（⑦-⑫）</a:t>
          </a:r>
          <a:endParaRPr lang="ja-JP" altLang="en-US"/>
        </a:p>
      </xdr:txBody>
    </xdr:sp>
    <xdr:clientData/>
  </xdr:oneCellAnchor>
  <xdr:oneCellAnchor>
    <xdr:from>
      <xdr:col>29</xdr:col>
      <xdr:colOff>19052</xdr:colOff>
      <xdr:row>47</xdr:row>
      <xdr:rowOff>9525</xdr:rowOff>
    </xdr:from>
    <xdr:ext cx="1044000" cy="204787"/>
    <xdr:sp macro="" textlink="">
      <xdr:nvSpPr>
        <xdr:cNvPr id="15" name="Text Box 73"/>
        <xdr:cNvSpPr txBox="1">
          <a:spLocks noChangeArrowheads="1"/>
        </xdr:cNvSpPr>
      </xdr:nvSpPr>
      <xdr:spPr bwMode="auto">
        <a:xfrm>
          <a:off x="5029202" y="71723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（⑪-⑬）</a:t>
          </a:r>
          <a:endParaRPr lang="ja-JP" altLang="en-US"/>
        </a:p>
      </xdr:txBody>
    </xdr:sp>
    <xdr:clientData/>
  </xdr:oneCellAnchor>
  <xdr:oneCellAnchor>
    <xdr:from>
      <xdr:col>35</xdr:col>
      <xdr:colOff>21432</xdr:colOff>
      <xdr:row>25</xdr:row>
      <xdr:rowOff>0</xdr:rowOff>
    </xdr:from>
    <xdr:ext cx="1044000" cy="200025"/>
    <xdr:sp macro="" textlink="">
      <xdr:nvSpPr>
        <xdr:cNvPr id="16" name="Text Box 74"/>
        <xdr:cNvSpPr txBox="1">
          <a:spLocks noChangeArrowheads="1"/>
        </xdr:cNvSpPr>
      </xdr:nvSpPr>
      <xdr:spPr bwMode="auto">
        <a:xfrm>
          <a:off x="6107907" y="3810000"/>
          <a:ext cx="10440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⑬経費</a:t>
          </a:r>
          <a:endParaRPr lang="ja-JP" altLang="en-US"/>
        </a:p>
      </xdr:txBody>
    </xdr:sp>
    <xdr:clientData/>
  </xdr:oneCellAnchor>
  <xdr:oneCellAnchor>
    <xdr:from>
      <xdr:col>34</xdr:col>
      <xdr:colOff>28576</xdr:colOff>
      <xdr:row>27</xdr:row>
      <xdr:rowOff>28575</xdr:rowOff>
    </xdr:from>
    <xdr:ext cx="1404937" cy="195262"/>
    <xdr:sp macro="" textlink="">
      <xdr:nvSpPr>
        <xdr:cNvPr id="17" name="Text Box 75"/>
        <xdr:cNvSpPr txBox="1">
          <a:spLocks noChangeArrowheads="1"/>
        </xdr:cNvSpPr>
      </xdr:nvSpPr>
      <xdr:spPr bwMode="auto">
        <a:xfrm>
          <a:off x="5934076" y="4143375"/>
          <a:ext cx="1404937" cy="19526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（モノ・金利・未来）</a:t>
          </a:r>
          <a:endParaRPr lang="ja-JP" altLang="en-US"/>
        </a:p>
      </xdr:txBody>
    </xdr:sp>
    <xdr:clientData/>
  </xdr:oneCellAnchor>
  <xdr:oneCellAnchor>
    <xdr:from>
      <xdr:col>28</xdr:col>
      <xdr:colOff>95249</xdr:colOff>
      <xdr:row>25</xdr:row>
      <xdr:rowOff>9525</xdr:rowOff>
    </xdr:from>
    <xdr:ext cx="1152000" cy="200025"/>
    <xdr:sp macro="" textlink="">
      <xdr:nvSpPr>
        <xdr:cNvPr id="18" name="Text Box 76"/>
        <xdr:cNvSpPr txBox="1">
          <a:spLocks noChangeArrowheads="1"/>
        </xdr:cNvSpPr>
      </xdr:nvSpPr>
      <xdr:spPr bwMode="auto">
        <a:xfrm>
          <a:off x="4962524" y="3819525"/>
          <a:ext cx="11520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⑪粗利益額</a:t>
          </a:r>
          <a:endParaRPr lang="ja-JP" altLang="en-US"/>
        </a:p>
      </xdr:txBody>
    </xdr:sp>
    <xdr:clientData/>
  </xdr:oneCellAnchor>
  <xdr:oneCellAnchor>
    <xdr:from>
      <xdr:col>29</xdr:col>
      <xdr:colOff>19052</xdr:colOff>
      <xdr:row>27</xdr:row>
      <xdr:rowOff>9525</xdr:rowOff>
    </xdr:from>
    <xdr:ext cx="1044000" cy="204787"/>
    <xdr:sp macro="" textlink="">
      <xdr:nvSpPr>
        <xdr:cNvPr id="19" name="Text Box 78"/>
        <xdr:cNvSpPr txBox="1">
          <a:spLocks noChangeArrowheads="1"/>
        </xdr:cNvSpPr>
      </xdr:nvSpPr>
      <xdr:spPr bwMode="auto">
        <a:xfrm>
          <a:off x="5029202" y="41243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（ＭＱ）</a:t>
          </a:r>
          <a:endParaRPr lang="ja-JP" altLang="en-US"/>
        </a:p>
      </xdr:txBody>
    </xdr:sp>
    <xdr:clientData/>
  </xdr:oneCellAnchor>
  <xdr:oneCellAnchor>
    <xdr:from>
      <xdr:col>35</xdr:col>
      <xdr:colOff>1</xdr:colOff>
      <xdr:row>41</xdr:row>
      <xdr:rowOff>0</xdr:rowOff>
    </xdr:from>
    <xdr:ext cx="1066800" cy="209550"/>
    <xdr:sp macro="" textlink="">
      <xdr:nvSpPr>
        <xdr:cNvPr id="20" name="Text Box 79"/>
        <xdr:cNvSpPr txBox="1">
          <a:spLocks noChangeArrowheads="1"/>
        </xdr:cNvSpPr>
      </xdr:nvSpPr>
      <xdr:spPr bwMode="auto">
        <a:xfrm>
          <a:off x="6086476" y="6248400"/>
          <a:ext cx="10668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⑫人件費</a:t>
          </a:r>
          <a:endParaRPr lang="ja-JP" altLang="en-US"/>
        </a:p>
      </xdr:txBody>
    </xdr:sp>
    <xdr:clientData/>
  </xdr:oneCellAnchor>
  <xdr:oneCellAnchor>
    <xdr:from>
      <xdr:col>34</xdr:col>
      <xdr:colOff>152400</xdr:colOff>
      <xdr:row>53</xdr:row>
      <xdr:rowOff>0</xdr:rowOff>
    </xdr:from>
    <xdr:ext cx="1133475" cy="209550"/>
    <xdr:sp macro="" textlink="">
      <xdr:nvSpPr>
        <xdr:cNvPr id="21" name="Text Box 80"/>
        <xdr:cNvSpPr txBox="1">
          <a:spLocks noChangeArrowheads="1"/>
        </xdr:cNvSpPr>
      </xdr:nvSpPr>
      <xdr:spPr bwMode="auto">
        <a:xfrm>
          <a:off x="6057900" y="8077200"/>
          <a:ext cx="11334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⑮経常利益</a:t>
          </a:r>
          <a:endParaRPr lang="ja-JP" altLang="en-US"/>
        </a:p>
      </xdr:txBody>
    </xdr:sp>
    <xdr:clientData/>
  </xdr:oneCellAnchor>
  <xdr:oneCellAnchor>
    <xdr:from>
      <xdr:col>35</xdr:col>
      <xdr:colOff>19052</xdr:colOff>
      <xdr:row>55</xdr:row>
      <xdr:rowOff>28575</xdr:rowOff>
    </xdr:from>
    <xdr:ext cx="1044000" cy="214312"/>
    <xdr:sp macro="" textlink="">
      <xdr:nvSpPr>
        <xdr:cNvPr id="22" name="Text Box 81"/>
        <xdr:cNvSpPr txBox="1">
          <a:spLocks noChangeArrowheads="1"/>
        </xdr:cNvSpPr>
      </xdr:nvSpPr>
      <xdr:spPr bwMode="auto">
        <a:xfrm>
          <a:off x="6105527" y="8410575"/>
          <a:ext cx="1044000" cy="21431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（G）</a:t>
          </a:r>
          <a:endParaRPr lang="ja-JP" altLang="en-US"/>
        </a:p>
      </xdr:txBody>
    </xdr:sp>
    <xdr:clientData/>
  </xdr:oneCellAnchor>
  <xdr:oneCellAnchor>
    <xdr:from>
      <xdr:col>22</xdr:col>
      <xdr:colOff>19052</xdr:colOff>
      <xdr:row>27</xdr:row>
      <xdr:rowOff>9525</xdr:rowOff>
    </xdr:from>
    <xdr:ext cx="1044000" cy="204787"/>
    <xdr:sp macro="" textlink="">
      <xdr:nvSpPr>
        <xdr:cNvPr id="23" name="Text Box 82"/>
        <xdr:cNvSpPr txBox="1">
          <a:spLocks noChangeArrowheads="1"/>
        </xdr:cNvSpPr>
      </xdr:nvSpPr>
      <xdr:spPr bwMode="auto">
        <a:xfrm>
          <a:off x="3810002" y="41243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（Ｆ）</a:t>
          </a:r>
          <a:endParaRPr lang="ja-JP" altLang="en-US"/>
        </a:p>
      </xdr:txBody>
    </xdr:sp>
    <xdr:clientData/>
  </xdr:oneCellAnchor>
  <xdr:oneCellAnchor>
    <xdr:from>
      <xdr:col>22</xdr:col>
      <xdr:colOff>1</xdr:colOff>
      <xdr:row>24</xdr:row>
      <xdr:rowOff>47626</xdr:rowOff>
    </xdr:from>
    <xdr:ext cx="1066800" cy="200025"/>
    <xdr:sp macro="" textlink="">
      <xdr:nvSpPr>
        <xdr:cNvPr id="24" name="Text Box 83"/>
        <xdr:cNvSpPr txBox="1">
          <a:spLocks noChangeArrowheads="1"/>
        </xdr:cNvSpPr>
      </xdr:nvSpPr>
      <xdr:spPr bwMode="auto">
        <a:xfrm>
          <a:off x="3790951" y="3705226"/>
          <a:ext cx="10668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⑦固定費</a:t>
          </a:r>
          <a:endParaRPr lang="ja-JP" altLang="en-US"/>
        </a:p>
      </xdr:txBody>
    </xdr:sp>
    <xdr:clientData/>
  </xdr:oneCellAnchor>
  <xdr:oneCellAnchor>
    <xdr:from>
      <xdr:col>15</xdr:col>
      <xdr:colOff>92871</xdr:colOff>
      <xdr:row>24</xdr:row>
      <xdr:rowOff>47626</xdr:rowOff>
    </xdr:from>
    <xdr:ext cx="1133475" cy="200025"/>
    <xdr:sp macro="" textlink="">
      <xdr:nvSpPr>
        <xdr:cNvPr id="25" name="Text Box 84"/>
        <xdr:cNvSpPr txBox="1">
          <a:spLocks noChangeArrowheads="1"/>
        </xdr:cNvSpPr>
      </xdr:nvSpPr>
      <xdr:spPr bwMode="auto">
        <a:xfrm>
          <a:off x="2664621" y="3705226"/>
          <a:ext cx="11334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⑥粗利益額</a:t>
          </a:r>
          <a:endParaRPr lang="ja-JP" altLang="en-US"/>
        </a:p>
      </xdr:txBody>
    </xdr:sp>
    <xdr:clientData/>
  </xdr:oneCellAnchor>
  <xdr:oneCellAnchor>
    <xdr:from>
      <xdr:col>16</xdr:col>
      <xdr:colOff>19053</xdr:colOff>
      <xdr:row>27</xdr:row>
      <xdr:rowOff>9525</xdr:rowOff>
    </xdr:from>
    <xdr:ext cx="1044000" cy="204787"/>
    <xdr:sp macro="" textlink="">
      <xdr:nvSpPr>
        <xdr:cNvPr id="26" name="Text Box 85"/>
        <xdr:cNvSpPr txBox="1">
          <a:spLocks noChangeArrowheads="1"/>
        </xdr:cNvSpPr>
      </xdr:nvSpPr>
      <xdr:spPr bwMode="auto">
        <a:xfrm>
          <a:off x="2733678" y="41243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（ＭＱ）</a:t>
          </a:r>
          <a:endParaRPr lang="ja-JP" altLang="en-US"/>
        </a:p>
      </xdr:txBody>
    </xdr:sp>
    <xdr:clientData/>
  </xdr:oneCellAnchor>
  <xdr:oneCellAnchor>
    <xdr:from>
      <xdr:col>3</xdr:col>
      <xdr:colOff>0</xdr:colOff>
      <xdr:row>46</xdr:row>
      <xdr:rowOff>0</xdr:rowOff>
    </xdr:from>
    <xdr:ext cx="1044000" cy="200025"/>
    <xdr:sp macro="" textlink="">
      <xdr:nvSpPr>
        <xdr:cNvPr id="27" name="Text Box 86"/>
        <xdr:cNvSpPr txBox="1">
          <a:spLocks noChangeArrowheads="1"/>
        </xdr:cNvSpPr>
      </xdr:nvSpPr>
      <xdr:spPr bwMode="auto">
        <a:xfrm>
          <a:off x="419100" y="7010400"/>
          <a:ext cx="10440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0" bIns="0" anchor="t" upright="1"/>
        <a:lstStyle/>
        <a:p>
          <a:pPr algn="ctr" rtl="0">
            <a:defRPr sz="1000"/>
          </a:pPr>
          <a:r>
            <a:rPr lang="ja-JP" altLang="en-US" sz="1200" b="1" i="0" u="none" strike="noStrike" baseline="0">
              <a:solidFill>
                <a:srgbClr val="000000"/>
              </a:solidFill>
              <a:latin typeface="ＭＳ Ｐゴシック"/>
              <a:ea typeface="ＭＳ Ｐゴシック"/>
            </a:rPr>
            <a:t>（ＰＱ）</a:t>
          </a:r>
          <a:endParaRPr lang="ja-JP" altLang="en-US"/>
        </a:p>
      </xdr:txBody>
    </xdr:sp>
    <xdr:clientData/>
  </xdr:oneCellAnchor>
  <xdr:oneCellAnchor>
    <xdr:from>
      <xdr:col>9</xdr:col>
      <xdr:colOff>7145</xdr:colOff>
      <xdr:row>38</xdr:row>
      <xdr:rowOff>9525</xdr:rowOff>
    </xdr:from>
    <xdr:ext cx="1044000" cy="214313"/>
    <xdr:sp macro="" textlink="">
      <xdr:nvSpPr>
        <xdr:cNvPr id="28" name="Text Box 87"/>
        <xdr:cNvSpPr txBox="1">
          <a:spLocks noChangeArrowheads="1"/>
        </xdr:cNvSpPr>
      </xdr:nvSpPr>
      <xdr:spPr bwMode="auto">
        <a:xfrm>
          <a:off x="1502570" y="5800725"/>
          <a:ext cx="1044000" cy="21431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②変動費</a:t>
          </a:r>
          <a:endParaRPr lang="ja-JP" altLang="en-US"/>
        </a:p>
      </xdr:txBody>
    </xdr:sp>
    <xdr:clientData/>
  </xdr:oneCellAnchor>
  <xdr:oneCellAnchor>
    <xdr:from>
      <xdr:col>9</xdr:col>
      <xdr:colOff>7147</xdr:colOff>
      <xdr:row>40</xdr:row>
      <xdr:rowOff>19050</xdr:rowOff>
    </xdr:from>
    <xdr:ext cx="1044000" cy="204788"/>
    <xdr:sp macro="" textlink="">
      <xdr:nvSpPr>
        <xdr:cNvPr id="29" name="Text Box 88"/>
        <xdr:cNvSpPr txBox="1">
          <a:spLocks noChangeArrowheads="1"/>
        </xdr:cNvSpPr>
      </xdr:nvSpPr>
      <xdr:spPr bwMode="auto">
        <a:xfrm>
          <a:off x="1502572" y="6115050"/>
          <a:ext cx="1044000" cy="20478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（ＶＱ）</a:t>
          </a:r>
          <a:endParaRPr lang="ja-JP" altLang="en-US"/>
        </a:p>
      </xdr:txBody>
    </xdr:sp>
    <xdr:clientData/>
  </xdr:oneCellAnchor>
  <xdr:oneCellAnchor>
    <xdr:from>
      <xdr:col>8</xdr:col>
      <xdr:colOff>116682</xdr:colOff>
      <xdr:row>61</xdr:row>
      <xdr:rowOff>0</xdr:rowOff>
    </xdr:from>
    <xdr:ext cx="1133475" cy="209550"/>
    <xdr:sp macro="" textlink="">
      <xdr:nvSpPr>
        <xdr:cNvPr id="30" name="Text Box 89"/>
        <xdr:cNvSpPr txBox="1">
          <a:spLocks noChangeArrowheads="1"/>
        </xdr:cNvSpPr>
      </xdr:nvSpPr>
      <xdr:spPr bwMode="auto">
        <a:xfrm>
          <a:off x="1431132" y="9296400"/>
          <a:ext cx="11334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③粗利益額</a:t>
          </a:r>
          <a:endParaRPr lang="ja-JP" altLang="en-US"/>
        </a:p>
      </xdr:txBody>
    </xdr:sp>
    <xdr:clientData/>
  </xdr:oneCellAnchor>
  <xdr:oneCellAnchor>
    <xdr:from>
      <xdr:col>9</xdr:col>
      <xdr:colOff>7147</xdr:colOff>
      <xdr:row>63</xdr:row>
      <xdr:rowOff>9525</xdr:rowOff>
    </xdr:from>
    <xdr:ext cx="1044000" cy="204787"/>
    <xdr:sp macro="" textlink="">
      <xdr:nvSpPr>
        <xdr:cNvPr id="31" name="Text Box 90"/>
        <xdr:cNvSpPr txBox="1">
          <a:spLocks noChangeArrowheads="1"/>
        </xdr:cNvSpPr>
      </xdr:nvSpPr>
      <xdr:spPr bwMode="auto">
        <a:xfrm>
          <a:off x="1502572" y="9610725"/>
          <a:ext cx="1044000" cy="2047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27432" bIns="0" anchor="t" upright="1"/>
        <a:lstStyle/>
        <a:p>
          <a:pPr algn="ctr" rtl="0">
            <a:defRPr sz="1000"/>
          </a:pPr>
          <a:r>
            <a:rPr lang="ja-JP" altLang="en-US" sz="1200" b="1" i="0" u="none" strike="noStrike" baseline="0">
              <a:solidFill>
                <a:srgbClr val="000000"/>
              </a:solidFill>
              <a:latin typeface="ＭＳ Ｐゴシック"/>
              <a:ea typeface="ＭＳ Ｐゴシック"/>
            </a:rPr>
            <a:t>（ＭＱ）</a:t>
          </a:r>
          <a:endParaRPr lang="ja-JP" altLang="en-US"/>
        </a:p>
      </xdr:txBody>
    </xdr:sp>
    <xdr:clientData/>
  </xdr:oneCellAnchor>
  <xdr:twoCellAnchor>
    <xdr:from>
      <xdr:col>36</xdr:col>
      <xdr:colOff>30163</xdr:colOff>
      <xdr:row>127</xdr:row>
      <xdr:rowOff>22466</xdr:rowOff>
    </xdr:from>
    <xdr:to>
      <xdr:col>37</xdr:col>
      <xdr:colOff>152403</xdr:colOff>
      <xdr:row>130</xdr:row>
      <xdr:rowOff>24302</xdr:rowOff>
    </xdr:to>
    <xdr:sp macro="" textlink="">
      <xdr:nvSpPr>
        <xdr:cNvPr id="32" name="Rectangle 95"/>
        <xdr:cNvSpPr>
          <a:spLocks noChangeArrowheads="1"/>
        </xdr:cNvSpPr>
      </xdr:nvSpPr>
      <xdr:spPr bwMode="auto">
        <a:xfrm>
          <a:off x="6297613" y="19377266"/>
          <a:ext cx="303215" cy="459036"/>
        </a:xfrm>
        <a:prstGeom prst="rect">
          <a:avLst/>
        </a:prstGeom>
        <a:solidFill>
          <a:srgbClr val="66FF66"/>
        </a:solidFill>
        <a:ln w="6350" algn="ctr">
          <a:solidFill>
            <a:schemeClr val="tx1"/>
          </a:solidFill>
          <a:miter lim="800000"/>
          <a:headEnd/>
          <a:tailEnd/>
        </a:ln>
        <a:effectLst/>
        <a:extLst/>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HG創英角ｺﾞｼｯｸUB"/>
              <a:ea typeface="HG創英角ｺﾞｼｯｸUB"/>
            </a:rPr>
            <a:t>人</a:t>
          </a:r>
          <a:endParaRPr lang="ja-JP" altLang="en-US"/>
        </a:p>
      </xdr:txBody>
    </xdr:sp>
    <xdr:clientData/>
  </xdr:twoCellAnchor>
  <xdr:twoCellAnchor>
    <xdr:from>
      <xdr:col>36</xdr:col>
      <xdr:colOff>28577</xdr:colOff>
      <xdr:row>135</xdr:row>
      <xdr:rowOff>28580</xdr:rowOff>
    </xdr:from>
    <xdr:to>
      <xdr:col>37</xdr:col>
      <xdr:colOff>156690</xdr:colOff>
      <xdr:row>138</xdr:row>
      <xdr:rowOff>45548</xdr:rowOff>
    </xdr:to>
    <xdr:sp macro="" textlink="">
      <xdr:nvSpPr>
        <xdr:cNvPr id="33" name="Rectangle 96"/>
        <xdr:cNvSpPr>
          <a:spLocks noChangeArrowheads="1"/>
        </xdr:cNvSpPr>
      </xdr:nvSpPr>
      <xdr:spPr bwMode="auto">
        <a:xfrm>
          <a:off x="6296027" y="20602580"/>
          <a:ext cx="309088" cy="474168"/>
        </a:xfrm>
        <a:prstGeom prst="rect">
          <a:avLst/>
        </a:prstGeom>
        <a:solidFill>
          <a:srgbClr val="66FF66"/>
        </a:solidFill>
        <a:ln w="6350" algn="ctr">
          <a:solidFill>
            <a:schemeClr val="tx1"/>
          </a:solidFill>
          <a:miter lim="800000"/>
          <a:headEnd/>
          <a:tailEnd/>
        </a:ln>
        <a:effectLst/>
        <a:extLst/>
      </xdr:spPr>
      <xdr:txBody>
        <a:bodyPr vertOverflow="clip" wrap="square" lIns="27432" tIns="18288" rIns="27432" bIns="18288" anchor="ctr" upright="1"/>
        <a:lstStyle/>
        <a:p>
          <a:pPr algn="ctr" rtl="0">
            <a:defRPr sz="1000"/>
          </a:pPr>
          <a:r>
            <a:rPr lang="ja-JP" altLang="en-US" sz="800" b="0" i="0" u="none" strike="noStrike" baseline="0">
              <a:solidFill>
                <a:srgbClr val="FFFFFF"/>
              </a:solidFill>
              <a:latin typeface="HG創英角ｺﾞｼｯｸUB"/>
              <a:ea typeface="HG創英角ｺﾞｼｯｸUB"/>
            </a:rPr>
            <a:t>モノ</a:t>
          </a:r>
          <a:endParaRPr lang="ja-JP" altLang="en-US"/>
        </a:p>
      </xdr:txBody>
    </xdr:sp>
    <xdr:clientData/>
  </xdr:twoCellAnchor>
  <xdr:twoCellAnchor>
    <xdr:from>
      <xdr:col>36</xdr:col>
      <xdr:colOff>30163</xdr:colOff>
      <xdr:row>139</xdr:row>
      <xdr:rowOff>41782</xdr:rowOff>
    </xdr:from>
    <xdr:to>
      <xdr:col>37</xdr:col>
      <xdr:colOff>152403</xdr:colOff>
      <xdr:row>142</xdr:row>
      <xdr:rowOff>40693</xdr:rowOff>
    </xdr:to>
    <xdr:sp macro="" textlink="">
      <xdr:nvSpPr>
        <xdr:cNvPr id="34" name="Rectangle 97"/>
        <xdr:cNvSpPr>
          <a:spLocks noChangeArrowheads="1"/>
        </xdr:cNvSpPr>
      </xdr:nvSpPr>
      <xdr:spPr bwMode="auto">
        <a:xfrm>
          <a:off x="6297613" y="21225382"/>
          <a:ext cx="303215" cy="456111"/>
        </a:xfrm>
        <a:prstGeom prst="rect">
          <a:avLst/>
        </a:prstGeom>
        <a:solidFill>
          <a:srgbClr val="66FF66"/>
        </a:solidFill>
        <a:ln w="6350" algn="ctr">
          <a:solidFill>
            <a:schemeClr val="tx1"/>
          </a:solidFill>
          <a:miter lim="800000"/>
          <a:headEnd/>
          <a:tailEnd/>
        </a:ln>
        <a:effectLst/>
        <a:extLst/>
      </xdr:spPr>
      <xdr:txBody>
        <a:bodyPr vertOverflow="clip" wrap="square" lIns="27432" tIns="18288" rIns="27432" bIns="18288" anchor="ctr" upright="1"/>
        <a:lstStyle/>
        <a:p>
          <a:pPr algn="ctr" rtl="0">
            <a:defRPr sz="1000"/>
          </a:pPr>
          <a:r>
            <a:rPr lang="ja-JP" altLang="en-US" sz="800" b="0" i="0" u="none" strike="noStrike" baseline="0">
              <a:solidFill>
                <a:srgbClr val="FFFFFF"/>
              </a:solidFill>
              <a:latin typeface="HG創英角ｺﾞｼｯｸUB"/>
              <a:ea typeface="HG創英角ｺﾞｼｯｸUB"/>
            </a:rPr>
            <a:t>金利</a:t>
          </a:r>
          <a:endParaRPr lang="ja-JP" altLang="en-US"/>
        </a:p>
      </xdr:txBody>
    </xdr:sp>
    <xdr:clientData/>
  </xdr:twoCellAnchor>
  <xdr:twoCellAnchor>
    <xdr:from>
      <xdr:col>36</xdr:col>
      <xdr:colOff>30163</xdr:colOff>
      <xdr:row>143</xdr:row>
      <xdr:rowOff>33341</xdr:rowOff>
    </xdr:from>
    <xdr:to>
      <xdr:col>37</xdr:col>
      <xdr:colOff>152403</xdr:colOff>
      <xdr:row>146</xdr:row>
      <xdr:rowOff>38103</xdr:rowOff>
    </xdr:to>
    <xdr:sp macro="" textlink="">
      <xdr:nvSpPr>
        <xdr:cNvPr id="35" name="Rectangle 98"/>
        <xdr:cNvSpPr>
          <a:spLocks noChangeArrowheads="1"/>
        </xdr:cNvSpPr>
      </xdr:nvSpPr>
      <xdr:spPr bwMode="auto">
        <a:xfrm>
          <a:off x="6297613" y="21826541"/>
          <a:ext cx="303215" cy="461962"/>
        </a:xfrm>
        <a:prstGeom prst="rect">
          <a:avLst/>
        </a:prstGeom>
        <a:solidFill>
          <a:srgbClr val="66FF66"/>
        </a:solidFill>
        <a:ln w="6350" algn="ctr">
          <a:solidFill>
            <a:schemeClr val="tx1"/>
          </a:solidFill>
          <a:miter lim="800000"/>
          <a:headEnd/>
          <a:tailEnd/>
        </a:ln>
        <a:effectLst/>
        <a:extLst/>
      </xdr:spPr>
      <xdr:txBody>
        <a:bodyPr vertOverflow="clip" wrap="square" lIns="27432" tIns="18288" rIns="27432" bIns="18288" anchor="ctr" upright="1"/>
        <a:lstStyle/>
        <a:p>
          <a:pPr algn="ctr" rtl="0">
            <a:defRPr sz="1000"/>
          </a:pPr>
          <a:r>
            <a:rPr lang="ja-JP" altLang="en-US" sz="800" b="0" i="0" u="none" strike="noStrike" baseline="0">
              <a:solidFill>
                <a:srgbClr val="FFFFFF"/>
              </a:solidFill>
              <a:latin typeface="HG創英角ｺﾞｼｯｸUB"/>
              <a:ea typeface="HG創英角ｺﾞｼｯｸUB"/>
            </a:rPr>
            <a:t>未来</a:t>
          </a:r>
          <a:endParaRPr lang="ja-JP" altLang="en-US"/>
        </a:p>
      </xdr:txBody>
    </xdr:sp>
    <xdr:clientData/>
  </xdr:twoCellAnchor>
  <xdr:twoCellAnchor>
    <xdr:from>
      <xdr:col>44</xdr:col>
      <xdr:colOff>7130</xdr:colOff>
      <xdr:row>10</xdr:row>
      <xdr:rowOff>23816</xdr:rowOff>
    </xdr:from>
    <xdr:to>
      <xdr:col>82</xdr:col>
      <xdr:colOff>169693</xdr:colOff>
      <xdr:row>38</xdr:row>
      <xdr:rowOff>26992</xdr:rowOff>
    </xdr:to>
    <xdr:sp macro="" textlink="">
      <xdr:nvSpPr>
        <xdr:cNvPr id="36" name="Rectangle 23"/>
        <xdr:cNvSpPr>
          <a:spLocks noChangeArrowheads="1"/>
        </xdr:cNvSpPr>
      </xdr:nvSpPr>
      <xdr:spPr bwMode="auto">
        <a:xfrm>
          <a:off x="7560455" y="1547816"/>
          <a:ext cx="7020563" cy="4270376"/>
        </a:xfrm>
        <a:prstGeom prst="rect">
          <a:avLst/>
        </a:prstGeom>
        <a:solidFill>
          <a:srgbClr val="FFFFFF"/>
        </a:solidFill>
        <a:ln w="12700" algn="ctr">
          <a:solidFill>
            <a:srgbClr val="808080"/>
          </a:solidFill>
          <a:miter lim="800000"/>
          <a:headEnd/>
          <a:tailEnd/>
        </a:ln>
        <a:effectLst>
          <a:outerShdw dist="56796" dir="1593903" algn="ctr" rotWithShape="0">
            <a:srgbClr val="000000">
              <a:alpha val="50000"/>
            </a:srgbClr>
          </a:outerShdw>
        </a:effectLst>
      </xdr:spPr>
    </xdr:sp>
    <xdr:clientData/>
  </xdr:twoCellAnchor>
  <xdr:twoCellAnchor>
    <xdr:from>
      <xdr:col>44</xdr:col>
      <xdr:colOff>97621</xdr:colOff>
      <xdr:row>11</xdr:row>
      <xdr:rowOff>69854</xdr:rowOff>
    </xdr:from>
    <xdr:to>
      <xdr:col>46</xdr:col>
      <xdr:colOff>35709</xdr:colOff>
      <xdr:row>15</xdr:row>
      <xdr:rowOff>69854</xdr:rowOff>
    </xdr:to>
    <xdr:sp macro="" textlink="">
      <xdr:nvSpPr>
        <xdr:cNvPr id="37" name="Rectangle 25"/>
        <xdr:cNvSpPr>
          <a:spLocks noChangeArrowheads="1"/>
        </xdr:cNvSpPr>
      </xdr:nvSpPr>
      <xdr:spPr bwMode="auto">
        <a:xfrm>
          <a:off x="7650946" y="1746254"/>
          <a:ext cx="347663" cy="609600"/>
        </a:xfrm>
        <a:prstGeom prst="rect">
          <a:avLst/>
        </a:prstGeom>
        <a:solidFill>
          <a:srgbClr val="FFFF66"/>
        </a:solidFill>
        <a:ln w="6350">
          <a:solidFill>
            <a:schemeClr val="tx1"/>
          </a:solidFill>
        </a:ln>
        <a:effectLst>
          <a:outerShdw dist="35921" dir="2700000" algn="ctr" rotWithShape="0">
            <a:srgbClr val="000000">
              <a:alpha val="50000"/>
            </a:srgbClr>
          </a:outerShdw>
        </a:effectLst>
        <a:extLst/>
      </xdr:spPr>
      <xdr:txBody>
        <a:bodyPr vertOverflow="clip" wrap="square" lIns="45720" tIns="50292" rIns="45720" bIns="50292" anchor="ctr" upright="1"/>
        <a:lstStyle/>
        <a:p>
          <a:pPr algn="ctr" rtl="0">
            <a:defRPr sz="1000"/>
          </a:pPr>
          <a:r>
            <a:rPr lang="ja-JP" altLang="en-US" sz="1600" b="0" i="0" u="none" strike="noStrike" baseline="0">
              <a:solidFill>
                <a:srgbClr val="000000"/>
              </a:solidFill>
              <a:latin typeface="Arial Black"/>
            </a:rPr>
            <a:t>G</a:t>
          </a:r>
          <a:r>
            <a:rPr lang="ja-JP" altLang="en-US" sz="16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44</xdr:col>
      <xdr:colOff>97621</xdr:colOff>
      <xdr:row>17</xdr:row>
      <xdr:rowOff>39692</xdr:rowOff>
    </xdr:from>
    <xdr:to>
      <xdr:col>46</xdr:col>
      <xdr:colOff>35709</xdr:colOff>
      <xdr:row>21</xdr:row>
      <xdr:rowOff>39692</xdr:rowOff>
    </xdr:to>
    <xdr:sp macro="" textlink="">
      <xdr:nvSpPr>
        <xdr:cNvPr id="38" name="Rectangle 26"/>
        <xdr:cNvSpPr>
          <a:spLocks noChangeArrowheads="1"/>
        </xdr:cNvSpPr>
      </xdr:nvSpPr>
      <xdr:spPr bwMode="auto">
        <a:xfrm>
          <a:off x="7650946" y="2630492"/>
          <a:ext cx="347663" cy="609600"/>
        </a:xfrm>
        <a:prstGeom prst="rect">
          <a:avLst/>
        </a:prstGeom>
        <a:solidFill>
          <a:srgbClr val="66FF66"/>
        </a:solidFill>
        <a:ln w="6350" algn="ctr">
          <a:solidFill>
            <a:schemeClr val="tx1"/>
          </a:solidFill>
          <a:miter lim="800000"/>
          <a:headEnd/>
          <a:tailEnd/>
        </a:ln>
        <a:effectLst>
          <a:outerShdw dist="35921" dir="2700000" algn="ctr" rotWithShape="0">
            <a:srgbClr val="000000">
              <a:alpha val="50000"/>
            </a:srgbClr>
          </a:outerShdw>
        </a:effectLst>
        <a:extLst/>
      </xdr:spPr>
      <xdr:txBody>
        <a:bodyPr vertOverflow="clip" wrap="square" lIns="36576" tIns="22860" rIns="36576" bIns="22860" anchor="ctr" upright="1"/>
        <a:lstStyle/>
        <a:p>
          <a:pPr algn="ctr" rtl="0">
            <a:defRPr sz="1000"/>
          </a:pPr>
          <a:r>
            <a:rPr lang="ja-JP" altLang="en-US" sz="1400" b="0" i="0" u="none" strike="noStrike" baseline="0">
              <a:solidFill>
                <a:srgbClr val="FFFFFF"/>
              </a:solidFill>
              <a:latin typeface="HG創英角ｺﾞｼｯｸUB"/>
              <a:ea typeface="HG創英角ｺﾞｼｯｸUB"/>
            </a:rPr>
            <a:t>人</a:t>
          </a:r>
          <a:endParaRPr lang="ja-JP" altLang="en-US"/>
        </a:p>
      </xdr:txBody>
    </xdr:sp>
    <xdr:clientData/>
  </xdr:twoCellAnchor>
  <xdr:twoCellAnchor>
    <xdr:from>
      <xdr:col>44</xdr:col>
      <xdr:colOff>97621</xdr:colOff>
      <xdr:row>22</xdr:row>
      <xdr:rowOff>49217</xdr:rowOff>
    </xdr:from>
    <xdr:to>
      <xdr:col>46</xdr:col>
      <xdr:colOff>35709</xdr:colOff>
      <xdr:row>26</xdr:row>
      <xdr:rowOff>49217</xdr:rowOff>
    </xdr:to>
    <xdr:sp macro="" textlink="">
      <xdr:nvSpPr>
        <xdr:cNvPr id="39" name="Rectangle 27"/>
        <xdr:cNvSpPr>
          <a:spLocks noChangeArrowheads="1"/>
        </xdr:cNvSpPr>
      </xdr:nvSpPr>
      <xdr:spPr bwMode="auto">
        <a:xfrm>
          <a:off x="7650946" y="3402017"/>
          <a:ext cx="347663" cy="609600"/>
        </a:xfrm>
        <a:prstGeom prst="rect">
          <a:avLst/>
        </a:prstGeom>
        <a:solidFill>
          <a:srgbClr val="66FF66"/>
        </a:solidFill>
        <a:ln w="6350" algn="ctr">
          <a:solidFill>
            <a:schemeClr val="tx1"/>
          </a:solidFill>
          <a:miter lim="800000"/>
          <a:headEnd/>
          <a:tailEnd/>
        </a:ln>
        <a:effectLst>
          <a:outerShdw dist="35921" dir="2700000" algn="ctr" rotWithShape="0">
            <a:srgbClr val="000000">
              <a:alpha val="50000"/>
            </a:srgbClr>
          </a:outerShdw>
        </a:effectLst>
        <a:extLst/>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HG創英角ｺﾞｼｯｸUB"/>
              <a:ea typeface="HG創英角ｺﾞｼｯｸUB"/>
            </a:rPr>
            <a:t>モノ</a:t>
          </a:r>
          <a:endParaRPr lang="ja-JP" altLang="en-US"/>
        </a:p>
      </xdr:txBody>
    </xdr:sp>
    <xdr:clientData/>
  </xdr:twoCellAnchor>
  <xdr:twoCellAnchor>
    <xdr:from>
      <xdr:col>44</xdr:col>
      <xdr:colOff>97621</xdr:colOff>
      <xdr:row>27</xdr:row>
      <xdr:rowOff>49217</xdr:rowOff>
    </xdr:from>
    <xdr:to>
      <xdr:col>46</xdr:col>
      <xdr:colOff>35709</xdr:colOff>
      <xdr:row>31</xdr:row>
      <xdr:rowOff>49217</xdr:rowOff>
    </xdr:to>
    <xdr:sp macro="" textlink="">
      <xdr:nvSpPr>
        <xdr:cNvPr id="40" name="Rectangle 29"/>
        <xdr:cNvSpPr>
          <a:spLocks noChangeArrowheads="1"/>
        </xdr:cNvSpPr>
      </xdr:nvSpPr>
      <xdr:spPr bwMode="auto">
        <a:xfrm>
          <a:off x="7650946" y="4164017"/>
          <a:ext cx="347663" cy="609600"/>
        </a:xfrm>
        <a:prstGeom prst="rect">
          <a:avLst/>
        </a:prstGeom>
        <a:solidFill>
          <a:srgbClr val="66FF66"/>
        </a:solidFill>
        <a:ln w="6350" algn="ctr">
          <a:solidFill>
            <a:schemeClr val="tx1"/>
          </a:solidFill>
          <a:miter lim="800000"/>
          <a:headEnd/>
          <a:tailEnd/>
        </a:ln>
        <a:effectLst>
          <a:outerShdw dist="35921" dir="2700000" algn="ctr" rotWithShape="0">
            <a:srgbClr val="000000">
              <a:alpha val="50000"/>
            </a:srgbClr>
          </a:outerShdw>
        </a:effectLst>
        <a:extLst/>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HG創英角ｺﾞｼｯｸUB"/>
              <a:ea typeface="HG創英角ｺﾞｼｯｸUB"/>
            </a:rPr>
            <a:t>金利</a:t>
          </a:r>
          <a:endParaRPr lang="ja-JP" altLang="en-US"/>
        </a:p>
      </xdr:txBody>
    </xdr:sp>
    <xdr:clientData/>
  </xdr:twoCellAnchor>
  <xdr:twoCellAnchor>
    <xdr:from>
      <xdr:col>44</xdr:col>
      <xdr:colOff>97621</xdr:colOff>
      <xdr:row>32</xdr:row>
      <xdr:rowOff>65092</xdr:rowOff>
    </xdr:from>
    <xdr:to>
      <xdr:col>46</xdr:col>
      <xdr:colOff>35709</xdr:colOff>
      <xdr:row>36</xdr:row>
      <xdr:rowOff>65092</xdr:rowOff>
    </xdr:to>
    <xdr:sp macro="" textlink="">
      <xdr:nvSpPr>
        <xdr:cNvPr id="41" name="Rectangle 30"/>
        <xdr:cNvSpPr>
          <a:spLocks noChangeArrowheads="1"/>
        </xdr:cNvSpPr>
      </xdr:nvSpPr>
      <xdr:spPr bwMode="auto">
        <a:xfrm>
          <a:off x="7650946" y="4941892"/>
          <a:ext cx="347663" cy="609600"/>
        </a:xfrm>
        <a:prstGeom prst="rect">
          <a:avLst/>
        </a:prstGeom>
        <a:solidFill>
          <a:srgbClr val="66FF66"/>
        </a:solidFill>
        <a:ln w="6350" algn="ctr">
          <a:solidFill>
            <a:schemeClr val="tx1"/>
          </a:solidFill>
          <a:miter lim="800000"/>
          <a:headEnd/>
          <a:tailEnd/>
        </a:ln>
        <a:effectLst>
          <a:outerShdw dist="35921" dir="2700000" algn="ctr" rotWithShape="0">
            <a:srgbClr val="000000">
              <a:alpha val="50000"/>
            </a:srgbClr>
          </a:outerShdw>
        </a:effectLst>
        <a:extLst/>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HG創英角ｺﾞｼｯｸUB"/>
              <a:ea typeface="HG創英角ｺﾞｼｯｸUB"/>
            </a:rPr>
            <a:t>未来</a:t>
          </a:r>
          <a:endParaRPr lang="ja-JP" altLang="en-US"/>
        </a:p>
      </xdr:txBody>
    </xdr:sp>
    <xdr:clientData/>
  </xdr:twoCellAnchor>
  <xdr:oneCellAnchor>
    <xdr:from>
      <xdr:col>46</xdr:col>
      <xdr:colOff>111908</xdr:colOff>
      <xdr:row>12</xdr:row>
      <xdr:rowOff>65092</xdr:rowOff>
    </xdr:from>
    <xdr:ext cx="974369" cy="251864"/>
    <xdr:sp macro="" textlink="">
      <xdr:nvSpPr>
        <xdr:cNvPr id="42" name="Text Box 31"/>
        <xdr:cNvSpPr txBox="1">
          <a:spLocks noChangeArrowheads="1"/>
        </xdr:cNvSpPr>
      </xdr:nvSpPr>
      <xdr:spPr bwMode="auto">
        <a:xfrm>
          <a:off x="8074808" y="1893892"/>
          <a:ext cx="974369" cy="251864"/>
        </a:xfrm>
        <a:prstGeom prst="rect">
          <a:avLst/>
        </a:prstGeom>
        <a:noFill/>
        <a:ln>
          <a:noFill/>
        </a:ln>
        <a:effectLst/>
        <a:scene3d>
          <a:camera prst="orthographicFront">
            <a:rot lat="0" lon="0" rev="0"/>
          </a:camera>
          <a:lightRig rig="soft" dir="t">
            <a:rot lat="0" lon="0" rev="0"/>
          </a:lightRig>
        </a:scene3d>
        <a:sp3d contourW="44450" prstMaterial="matte">
          <a:bevelT w="63500" h="63500" prst="artDeco"/>
          <a:contourClr>
            <a:srgbClr val="FFFFFF"/>
          </a:contourClr>
        </a:sp3d>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経常利益</a:t>
          </a:r>
          <a:r>
            <a:rPr lang="ja-JP" altLang="en-US" sz="1200" b="0" i="0" u="none" strike="noStrike" baseline="0">
              <a:solidFill>
                <a:srgbClr val="000000"/>
              </a:solidFill>
              <a:latin typeface="ＭＳ Ｐ明朝" panose="02020600040205080304" pitchFamily="18" charset="-128"/>
              <a:ea typeface="ＭＳ Ｐ明朝" panose="02020600040205080304" pitchFamily="18" charset="-128"/>
            </a:rPr>
            <a:t>･･･</a:t>
          </a:r>
          <a:endParaRPr lang="ja-JP" altLang="en-US" sz="1200">
            <a:latin typeface="ＭＳ Ｐ明朝" panose="02020600040205080304" pitchFamily="18" charset="-128"/>
            <a:ea typeface="ＭＳ Ｐ明朝" panose="02020600040205080304" pitchFamily="18" charset="-128"/>
          </a:endParaRPr>
        </a:p>
      </xdr:txBody>
    </xdr:sp>
    <xdr:clientData/>
  </xdr:oneCellAnchor>
  <xdr:oneCellAnchor>
    <xdr:from>
      <xdr:col>46</xdr:col>
      <xdr:colOff>92858</xdr:colOff>
      <xdr:row>18</xdr:row>
      <xdr:rowOff>26991</xdr:rowOff>
    </xdr:from>
    <xdr:ext cx="6444000" cy="280988"/>
    <xdr:sp macro="" textlink="">
      <xdr:nvSpPr>
        <xdr:cNvPr id="43" name="Text Box 32"/>
        <xdr:cNvSpPr txBox="1">
          <a:spLocks noChangeArrowheads="1"/>
        </xdr:cNvSpPr>
      </xdr:nvSpPr>
      <xdr:spPr bwMode="auto">
        <a:xfrm>
          <a:off x="8055758" y="2770191"/>
          <a:ext cx="6444000" cy="28098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人件費</a:t>
          </a:r>
          <a:r>
            <a:rPr lang="ja-JP" altLang="en-US" sz="12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ゴシック"/>
              <a:ea typeface="ＭＳ Ｐゴシック"/>
            </a:rPr>
            <a:t>幸せを求めて働く社員たちの労働の対価。人を活かし</a:t>
          </a:r>
          <a:r>
            <a:rPr lang="en-US" altLang="ja-JP" sz="1000" b="0" i="0" u="none" strike="noStrike" baseline="0">
              <a:solidFill>
                <a:srgbClr val="000000"/>
              </a:solidFill>
              <a:latin typeface="ＭＳ Ｐゴシック"/>
              <a:ea typeface="ＭＳ Ｐゴシック"/>
            </a:rPr>
            <a:t>MQ</a:t>
          </a:r>
          <a:r>
            <a:rPr lang="ja-JP" altLang="en-US" sz="1000" b="0" i="0" u="none" strike="noStrike" baseline="0">
              <a:solidFill>
                <a:srgbClr val="000000"/>
              </a:solidFill>
              <a:latin typeface="ＭＳ Ｐゴシック"/>
              <a:ea typeface="ＭＳ Ｐゴシック"/>
            </a:rPr>
            <a:t>を稼ぎ、労働生産性を高め、給料を上げる。</a:t>
          </a:r>
          <a:endParaRPr lang="ja-JP" altLang="en-US" sz="1000"/>
        </a:p>
      </xdr:txBody>
    </xdr:sp>
    <xdr:clientData/>
  </xdr:oneCellAnchor>
  <xdr:oneCellAnchor>
    <xdr:from>
      <xdr:col>46</xdr:col>
      <xdr:colOff>111907</xdr:colOff>
      <xdr:row>23</xdr:row>
      <xdr:rowOff>18535</xdr:rowOff>
    </xdr:from>
    <xdr:ext cx="5508000" cy="251864"/>
    <xdr:sp macro="" textlink="">
      <xdr:nvSpPr>
        <xdr:cNvPr id="44" name="Text Box 33"/>
        <xdr:cNvSpPr txBox="1">
          <a:spLocks noChangeArrowheads="1"/>
        </xdr:cNvSpPr>
      </xdr:nvSpPr>
      <xdr:spPr bwMode="auto">
        <a:xfrm>
          <a:off x="8074807" y="3523735"/>
          <a:ext cx="5508000" cy="25186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wrap="none" lIns="18288" tIns="18288" rIns="0" bIns="0" anchor="ctr" upright="1">
          <a:spAutoFit/>
        </a:bodyPr>
        <a:lstStyle/>
        <a:p>
          <a:pPr algn="l" rtl="0">
            <a:defRPr sz="1000"/>
          </a:pPr>
          <a:r>
            <a:rPr lang="ja-JP" altLang="en-US" sz="1400" b="0" i="0" u="none" strike="noStrike" baseline="0">
              <a:solidFill>
                <a:srgbClr val="000000"/>
              </a:solidFill>
              <a:latin typeface="ＭＳ Ｐゴシック"/>
              <a:ea typeface="ＭＳ Ｐゴシック"/>
            </a:rPr>
            <a:t>経費</a:t>
          </a:r>
          <a:r>
            <a:rPr lang="ja-JP" altLang="en-US" sz="12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ゴシック"/>
              <a:ea typeface="ＭＳ Ｐゴシック"/>
            </a:rPr>
            <a:t>もう節約できるところは本当にありませんか？　人件費以外の経費は最小化を目指す。</a:t>
          </a:r>
          <a:endParaRPr lang="ja-JP" altLang="en-US"/>
        </a:p>
      </xdr:txBody>
    </xdr:sp>
    <xdr:clientData/>
  </xdr:oneCellAnchor>
  <xdr:oneCellAnchor>
    <xdr:from>
      <xdr:col>46</xdr:col>
      <xdr:colOff>111908</xdr:colOff>
      <xdr:row>28</xdr:row>
      <xdr:rowOff>11117</xdr:rowOff>
    </xdr:from>
    <xdr:ext cx="6235700" cy="266700"/>
    <xdr:sp macro="" textlink="">
      <xdr:nvSpPr>
        <xdr:cNvPr id="45" name="Text Box 34"/>
        <xdr:cNvSpPr txBox="1">
          <a:spLocks noChangeArrowheads="1"/>
        </xdr:cNvSpPr>
      </xdr:nvSpPr>
      <xdr:spPr bwMode="auto">
        <a:xfrm>
          <a:off x="8074808" y="4278317"/>
          <a:ext cx="6235700" cy="266700"/>
        </a:xfrm>
        <a:prstGeom prst="rect">
          <a:avLst/>
        </a:prstGeom>
        <a:noFill/>
        <a:ln w="9525" algn="ctr">
          <a:noFill/>
          <a:miter lim="800000"/>
          <a:headEnd/>
          <a:tailEnd/>
        </a:ln>
        <a:effectLs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金利</a:t>
          </a:r>
          <a:r>
            <a:rPr lang="ja-JP" altLang="en-US" sz="12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ゴシック"/>
              <a:ea typeface="ＭＳ Ｐゴシック"/>
            </a:rPr>
            <a:t>制度融資の借入等を利用して金利の低いものに切り替える努力をしていますか？</a:t>
          </a:r>
          <a:endParaRPr lang="ja-JP" altLang="en-US"/>
        </a:p>
      </xdr:txBody>
    </xdr:sp>
    <xdr:clientData/>
  </xdr:oneCellAnchor>
  <xdr:twoCellAnchor>
    <xdr:from>
      <xdr:col>44</xdr:col>
      <xdr:colOff>3958</xdr:colOff>
      <xdr:row>40</xdr:row>
      <xdr:rowOff>1591</xdr:rowOff>
    </xdr:from>
    <xdr:to>
      <xdr:col>63</xdr:col>
      <xdr:colOff>35208</xdr:colOff>
      <xdr:row>49</xdr:row>
      <xdr:rowOff>53453</xdr:rowOff>
    </xdr:to>
    <xdr:sp macro="" textlink="">
      <xdr:nvSpPr>
        <xdr:cNvPr id="46" name="Rectangle 36"/>
        <xdr:cNvSpPr>
          <a:spLocks noChangeArrowheads="1"/>
        </xdr:cNvSpPr>
      </xdr:nvSpPr>
      <xdr:spPr bwMode="auto">
        <a:xfrm>
          <a:off x="7557283" y="6097591"/>
          <a:ext cx="3450725" cy="1423462"/>
        </a:xfrm>
        <a:prstGeom prst="rect">
          <a:avLst/>
        </a:prstGeom>
        <a:solidFill>
          <a:srgbClr val="FFFFFF"/>
        </a:solidFill>
        <a:ln w="12700" algn="ctr">
          <a:solidFill>
            <a:srgbClr val="808080"/>
          </a:solidFill>
          <a:miter lim="800000"/>
          <a:headEnd/>
          <a:tailEnd/>
        </a:ln>
        <a:effectLst>
          <a:outerShdw dist="56796" dir="1593903" algn="ctr" rotWithShape="0">
            <a:srgbClr val="000000">
              <a:alpha val="50000"/>
            </a:srgbClr>
          </a:outerShdw>
        </a:effectLst>
      </xdr:spPr>
    </xdr:sp>
    <xdr:clientData/>
  </xdr:twoCellAnchor>
  <xdr:twoCellAnchor>
    <xdr:from>
      <xdr:col>63</xdr:col>
      <xdr:colOff>138894</xdr:colOff>
      <xdr:row>40</xdr:row>
      <xdr:rowOff>1591</xdr:rowOff>
    </xdr:from>
    <xdr:to>
      <xdr:col>82</xdr:col>
      <xdr:colOff>162207</xdr:colOff>
      <xdr:row>49</xdr:row>
      <xdr:rowOff>53731</xdr:rowOff>
    </xdr:to>
    <xdr:sp macro="" textlink="">
      <xdr:nvSpPr>
        <xdr:cNvPr id="47" name="Rectangle 37"/>
        <xdr:cNvSpPr>
          <a:spLocks noChangeArrowheads="1"/>
        </xdr:cNvSpPr>
      </xdr:nvSpPr>
      <xdr:spPr bwMode="auto">
        <a:xfrm>
          <a:off x="11111694" y="6097591"/>
          <a:ext cx="3461838" cy="1423740"/>
        </a:xfrm>
        <a:prstGeom prst="rect">
          <a:avLst/>
        </a:prstGeom>
        <a:solidFill>
          <a:srgbClr val="FFFFFF"/>
        </a:solidFill>
        <a:ln w="12700" algn="ctr">
          <a:solidFill>
            <a:srgbClr val="808080"/>
          </a:solidFill>
          <a:miter lim="800000"/>
          <a:headEnd/>
          <a:tailEnd/>
        </a:ln>
        <a:effectLst>
          <a:outerShdw dist="56796" dir="1593903" algn="ctr" rotWithShape="0">
            <a:srgbClr val="000000">
              <a:alpha val="50000"/>
            </a:srgbClr>
          </a:outerShdw>
        </a:effectLst>
      </xdr:spPr>
    </xdr:sp>
    <xdr:clientData/>
  </xdr:twoCellAnchor>
  <xdr:twoCellAnchor>
    <xdr:from>
      <xdr:col>63</xdr:col>
      <xdr:colOff>146495</xdr:colOff>
      <xdr:row>50</xdr:row>
      <xdr:rowOff>69855</xdr:rowOff>
    </xdr:from>
    <xdr:to>
      <xdr:col>82</xdr:col>
      <xdr:colOff>169808</xdr:colOff>
      <xdr:row>63</xdr:row>
      <xdr:rowOff>41167</xdr:rowOff>
    </xdr:to>
    <xdr:sp macro="" textlink="">
      <xdr:nvSpPr>
        <xdr:cNvPr id="48" name="Rectangle 38"/>
        <xdr:cNvSpPr>
          <a:spLocks noChangeArrowheads="1"/>
        </xdr:cNvSpPr>
      </xdr:nvSpPr>
      <xdr:spPr bwMode="auto">
        <a:xfrm>
          <a:off x="11119295" y="7689855"/>
          <a:ext cx="3461838" cy="1952512"/>
        </a:xfrm>
        <a:prstGeom prst="rect">
          <a:avLst/>
        </a:prstGeom>
        <a:solidFill>
          <a:srgbClr val="FFFFFF"/>
        </a:solidFill>
        <a:ln w="12700" algn="ctr">
          <a:solidFill>
            <a:srgbClr val="808080"/>
          </a:solidFill>
          <a:miter lim="800000"/>
          <a:headEnd/>
          <a:tailEnd/>
        </a:ln>
        <a:effectLst>
          <a:outerShdw dist="56796" dir="1593903" algn="ctr" rotWithShape="0">
            <a:srgbClr val="000000">
              <a:alpha val="50000"/>
            </a:srgbClr>
          </a:outerShdw>
        </a:effectLst>
      </xdr:spPr>
    </xdr:sp>
    <xdr:clientData/>
  </xdr:twoCellAnchor>
  <xdr:twoCellAnchor>
    <xdr:from>
      <xdr:col>44</xdr:col>
      <xdr:colOff>7132</xdr:colOff>
      <xdr:row>51</xdr:row>
      <xdr:rowOff>1590</xdr:rowOff>
    </xdr:from>
    <xdr:to>
      <xdr:col>63</xdr:col>
      <xdr:colOff>38382</xdr:colOff>
      <xdr:row>63</xdr:row>
      <xdr:rowOff>44340</xdr:rowOff>
    </xdr:to>
    <xdr:sp macro="" textlink="">
      <xdr:nvSpPr>
        <xdr:cNvPr id="49" name="Rectangle 39"/>
        <xdr:cNvSpPr>
          <a:spLocks noChangeArrowheads="1"/>
        </xdr:cNvSpPr>
      </xdr:nvSpPr>
      <xdr:spPr bwMode="auto">
        <a:xfrm>
          <a:off x="7560457" y="7773990"/>
          <a:ext cx="3450725" cy="1871550"/>
        </a:xfrm>
        <a:prstGeom prst="rect">
          <a:avLst/>
        </a:prstGeom>
        <a:solidFill>
          <a:srgbClr val="FFFFFF"/>
        </a:solidFill>
        <a:ln w="12700" algn="ctr">
          <a:solidFill>
            <a:srgbClr val="808080"/>
          </a:solidFill>
          <a:miter lim="800000"/>
          <a:headEnd/>
          <a:tailEnd/>
        </a:ln>
        <a:effectLst>
          <a:outerShdw dist="56796" dir="1593903" algn="ctr" rotWithShape="0">
            <a:srgbClr val="000000">
              <a:alpha val="50000"/>
            </a:srgbClr>
          </a:outerShdw>
        </a:effectLst>
      </xdr:spPr>
    </xdr:sp>
    <xdr:clientData/>
  </xdr:twoCellAnchor>
  <xdr:twoCellAnchor>
    <xdr:from>
      <xdr:col>44</xdr:col>
      <xdr:colOff>7131</xdr:colOff>
      <xdr:row>64</xdr:row>
      <xdr:rowOff>61123</xdr:rowOff>
    </xdr:from>
    <xdr:to>
      <xdr:col>82</xdr:col>
      <xdr:colOff>169694</xdr:colOff>
      <xdr:row>81</xdr:row>
      <xdr:rowOff>61123</xdr:rowOff>
    </xdr:to>
    <xdr:sp macro="" textlink="">
      <xdr:nvSpPr>
        <xdr:cNvPr id="50" name="Rectangle 43"/>
        <xdr:cNvSpPr>
          <a:spLocks noChangeArrowheads="1"/>
        </xdr:cNvSpPr>
      </xdr:nvSpPr>
      <xdr:spPr bwMode="auto">
        <a:xfrm>
          <a:off x="7560456" y="9814723"/>
          <a:ext cx="7020563" cy="2590800"/>
        </a:xfrm>
        <a:prstGeom prst="rect">
          <a:avLst/>
        </a:prstGeom>
        <a:solidFill>
          <a:srgbClr val="FFFFFF"/>
        </a:solidFill>
        <a:ln w="12700" algn="ctr">
          <a:solidFill>
            <a:srgbClr val="808080"/>
          </a:solidFill>
          <a:miter lim="800000"/>
          <a:headEnd/>
          <a:tailEnd/>
        </a:ln>
        <a:effectLst>
          <a:outerShdw dist="56796" dir="1593903" algn="ctr" rotWithShape="0">
            <a:srgbClr val="000000">
              <a:alpha val="50000"/>
            </a:srgbClr>
          </a:outerShdw>
        </a:effectLst>
      </xdr:spPr>
    </xdr:sp>
    <xdr:clientData/>
  </xdr:twoCellAnchor>
  <xdr:oneCellAnchor>
    <xdr:from>
      <xdr:col>63</xdr:col>
      <xdr:colOff>126193</xdr:colOff>
      <xdr:row>40</xdr:row>
      <xdr:rowOff>46834</xdr:rowOff>
    </xdr:from>
    <xdr:ext cx="3284541" cy="533400"/>
    <xdr:sp macro="" textlink="">
      <xdr:nvSpPr>
        <xdr:cNvPr id="51" name="Text Box 48"/>
        <xdr:cNvSpPr txBox="1">
          <a:spLocks noChangeArrowheads="1"/>
        </xdr:cNvSpPr>
      </xdr:nvSpPr>
      <xdr:spPr bwMode="auto">
        <a:xfrm>
          <a:off x="11098993" y="6142834"/>
          <a:ext cx="3284541" cy="533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FF"/>
              </a:solidFill>
              <a:latin typeface="ＭＳ Ｐゴシック"/>
              <a:ea typeface="ＭＳ Ｐゴシック"/>
            </a:rPr>
            <a:t>商品の価値</a:t>
          </a:r>
        </a:p>
        <a:p>
          <a:pPr algn="ctr" rtl="0">
            <a:lnSpc>
              <a:spcPts val="600"/>
            </a:lnSpc>
            <a:defRPr sz="1000"/>
          </a:pPr>
          <a:endParaRPr lang="ja-JP" altLang="en-US" sz="500" b="0" i="0" u="none" strike="noStrike" baseline="0">
            <a:solidFill>
              <a:srgbClr val="0000FF"/>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理念×製品の価値×サービスの価値×情報の価値</a:t>
          </a:r>
          <a:endParaRPr lang="ja-JP" altLang="en-US"/>
        </a:p>
      </xdr:txBody>
    </xdr:sp>
    <xdr:clientData/>
  </xdr:oneCellAnchor>
  <xdr:twoCellAnchor>
    <xdr:from>
      <xdr:col>46</xdr:col>
      <xdr:colOff>102383</xdr:colOff>
      <xdr:row>33</xdr:row>
      <xdr:rowOff>26992</xdr:rowOff>
    </xdr:from>
    <xdr:to>
      <xdr:col>81</xdr:col>
      <xdr:colOff>130957</xdr:colOff>
      <xdr:row>36</xdr:row>
      <xdr:rowOff>55567</xdr:rowOff>
    </xdr:to>
    <xdr:sp macro="" textlink="">
      <xdr:nvSpPr>
        <xdr:cNvPr id="52" name="Text Box 50"/>
        <xdr:cNvSpPr txBox="1">
          <a:spLocks noChangeArrowheads="1"/>
        </xdr:cNvSpPr>
      </xdr:nvSpPr>
      <xdr:spPr bwMode="auto">
        <a:xfrm>
          <a:off x="8065283" y="5056192"/>
          <a:ext cx="6296024"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戦略費・広告・教育・研究開発</a:t>
          </a:r>
          <a:r>
            <a:rPr lang="ja-JP" altLang="en-US" sz="12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ゴシック"/>
              <a:ea typeface="ＭＳ Ｐゴシック"/>
            </a:rPr>
            <a:t>経営には積極的な＆強気の仕掛けが常に必要。</a:t>
          </a:r>
          <a:endParaRPr lang="ja-JP" altLang="en-US"/>
        </a:p>
      </xdr:txBody>
    </xdr:sp>
    <xdr:clientData/>
  </xdr:twoCellAnchor>
  <xdr:oneCellAnchor>
    <xdr:from>
      <xdr:col>44</xdr:col>
      <xdr:colOff>61850</xdr:colOff>
      <xdr:row>66</xdr:row>
      <xdr:rowOff>3179</xdr:rowOff>
    </xdr:from>
    <xdr:ext cx="6804000" cy="246197"/>
    <xdr:sp macro="" textlink="">
      <xdr:nvSpPr>
        <xdr:cNvPr id="53" name="Text Box 118"/>
        <xdr:cNvSpPr txBox="1">
          <a:spLocks noChangeArrowheads="1"/>
        </xdr:cNvSpPr>
      </xdr:nvSpPr>
      <xdr:spPr bwMode="auto">
        <a:xfrm>
          <a:off x="7615175" y="10061579"/>
          <a:ext cx="6804000" cy="246197"/>
        </a:xfrm>
        <a:prstGeom prst="rect">
          <a:avLst/>
        </a:prstGeom>
        <a:noFill/>
        <a:ln w="9525" algn="ctr">
          <a:noFill/>
          <a:miter lim="800000"/>
          <a:headEnd/>
          <a:tailEnd/>
        </a:ln>
        <a:effectLst>
          <a:outerShdw dist="56796" dir="1593903" sx="1000" sy="1000" algn="ctr" rotWithShape="0">
            <a:srgbClr val="000000"/>
          </a:outerShdw>
        </a:effectLst>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Ｐゴシック"/>
              <a:ea typeface="ＭＳ Ｐゴシック"/>
            </a:rPr>
            <a:t>労働分配率</a:t>
          </a:r>
          <a:r>
            <a:rPr lang="ja-JP" altLang="en-US" sz="1000" b="0" i="0" u="none" strike="noStrike" baseline="0">
              <a:solidFill>
                <a:srgbClr val="0000FF"/>
              </a:solidFill>
              <a:latin typeface="ＭＳ Ｐゴシック"/>
              <a:ea typeface="ＭＳ Ｐゴシック"/>
            </a:rPr>
            <a:t> ・・・</a:t>
          </a:r>
          <a:r>
            <a:rPr lang="ja-JP" altLang="en-US" sz="1200" b="0" i="0" u="none" strike="noStrike" baseline="0">
              <a:solidFill>
                <a:srgbClr val="0000FF"/>
              </a:solidFill>
              <a:latin typeface="ＭＳ Ｐゴシック"/>
              <a:ea typeface="ＭＳ Ｐゴシック"/>
            </a:rPr>
            <a:t>人件費</a:t>
          </a:r>
          <a:r>
            <a:rPr lang="en-US" altLang="ja-JP" sz="1200" b="0" i="0" u="none" strike="noStrike" baseline="0">
              <a:solidFill>
                <a:srgbClr val="0000FF"/>
              </a:solidFill>
              <a:latin typeface="ＭＳ Ｐゴシック"/>
              <a:ea typeface="ＭＳ Ｐゴシック"/>
            </a:rPr>
            <a:t>÷</a:t>
          </a:r>
          <a:r>
            <a:rPr lang="ja-JP" altLang="en-US" sz="1200" b="0" i="0" u="none" strike="noStrike" baseline="0">
              <a:solidFill>
                <a:srgbClr val="0000FF"/>
              </a:solidFill>
              <a:latin typeface="ＭＳ Ｐゴシック"/>
              <a:ea typeface="ＭＳ Ｐゴシック"/>
            </a:rPr>
            <a:t>ＭＱ</a:t>
          </a:r>
          <a:r>
            <a:rPr lang="ja-JP" altLang="en-US" sz="1000" b="0" i="0" u="none" strike="noStrike" baseline="0">
              <a:solidFill>
                <a:srgbClr val="000000"/>
              </a:solidFill>
              <a:latin typeface="ＭＳ Ｐゴシック"/>
              <a:ea typeface="ＭＳ Ｐゴシック"/>
            </a:rPr>
            <a:t> 　 「賃金の生産性の指標」ではなく事業経営そのものの効率を社長に教えてくれるもの</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oneCellAnchor>
  <xdr:oneCellAnchor>
    <xdr:from>
      <xdr:col>44</xdr:col>
      <xdr:colOff>61850</xdr:colOff>
      <xdr:row>70</xdr:row>
      <xdr:rowOff>8306</xdr:rowOff>
    </xdr:from>
    <xdr:ext cx="7010459" cy="299673"/>
    <xdr:sp macro="" textlink="">
      <xdr:nvSpPr>
        <xdr:cNvPr id="54" name="Text Box 119"/>
        <xdr:cNvSpPr txBox="1">
          <a:spLocks noChangeArrowheads="1"/>
        </xdr:cNvSpPr>
      </xdr:nvSpPr>
      <xdr:spPr bwMode="auto">
        <a:xfrm>
          <a:off x="7615175" y="10676306"/>
          <a:ext cx="7010459" cy="299673"/>
        </a:xfrm>
        <a:prstGeom prst="rect">
          <a:avLst/>
        </a:prstGeom>
        <a:noFill/>
        <a:ln w="9525" algn="ctr">
          <a:noFill/>
          <a:miter lim="800000"/>
          <a:headEnd/>
          <a:tailEnd/>
        </a:ln>
        <a:effectLst>
          <a:outerShdw dist="56796" sx="1000" sy="1000" algn="ctr" rotWithShape="0">
            <a:srgbClr val="000000"/>
          </a:outerShdw>
        </a:effec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FF"/>
              </a:solidFill>
              <a:latin typeface="ＭＳ Ｐゴシック"/>
              <a:ea typeface="ＭＳ Ｐゴシック"/>
            </a:rPr>
            <a:t>労働生産性 </a:t>
          </a:r>
          <a:r>
            <a:rPr lang="ja-JP" altLang="en-US" sz="1000" b="0" i="0" u="none" strike="noStrike" baseline="0">
              <a:solidFill>
                <a:srgbClr val="0000FF"/>
              </a:solidFill>
              <a:latin typeface="ＭＳ Ｐゴシック"/>
              <a:ea typeface="ＭＳ Ｐゴシック"/>
            </a:rPr>
            <a:t>・・・</a:t>
          </a:r>
          <a:r>
            <a:rPr lang="ja-JP" altLang="en-US" sz="1200" b="0" i="0" u="none" strike="noStrike" baseline="0">
              <a:solidFill>
                <a:srgbClr val="0000FF"/>
              </a:solidFill>
              <a:latin typeface="ＭＳ Ｐゴシック"/>
              <a:ea typeface="ＭＳ Ｐゴシック"/>
            </a:rPr>
            <a:t>ＭＱ</a:t>
          </a:r>
          <a:r>
            <a:rPr lang="en-US" altLang="ja-JP" sz="1050" b="0" i="0" u="none" strike="noStrike" baseline="0">
              <a:solidFill>
                <a:srgbClr val="0000FF"/>
              </a:solidFill>
              <a:latin typeface="ＭＳ Ｐゴシック"/>
              <a:ea typeface="ＭＳ Ｐゴシック"/>
            </a:rPr>
            <a:t>÷</a:t>
          </a:r>
          <a:r>
            <a:rPr lang="ja-JP" altLang="en-US" sz="1050" b="0" i="0" u="none" strike="noStrike" baseline="0">
              <a:solidFill>
                <a:srgbClr val="0000FF"/>
              </a:solidFill>
              <a:latin typeface="ＭＳ Ｐゴシック"/>
              <a:ea typeface="ＭＳ Ｐゴシック"/>
            </a:rPr>
            <a:t>平均社員数</a:t>
          </a:r>
          <a:r>
            <a:rPr lang="ja-JP" altLang="en-US" sz="800" b="0" i="0" u="none" strike="noStrike" baseline="0">
              <a:solidFill>
                <a:srgbClr val="0000FF"/>
              </a:solidFill>
              <a:latin typeface="ＭＳ Ｐゴシック"/>
              <a:ea typeface="ＭＳ Ｐゴシック"/>
            </a:rPr>
            <a:t>、</a:t>
          </a:r>
          <a:r>
            <a:rPr lang="ja-JP" altLang="en-US" sz="1050" b="0" i="0" u="none" strike="noStrike" baseline="0">
              <a:solidFill>
                <a:srgbClr val="0000FF"/>
              </a:solidFill>
              <a:latin typeface="ＭＳ Ｐゴシック"/>
              <a:ea typeface="ＭＳ Ｐゴシック"/>
            </a:rPr>
            <a:t>人件費</a:t>
          </a:r>
          <a:r>
            <a:rPr lang="ja-JP" altLang="en-US" sz="800" b="0" i="0" u="none" strike="noStrike" baseline="0">
              <a:solidFill>
                <a:srgbClr val="0000FF"/>
              </a:solidFill>
              <a:latin typeface="ＭＳ Ｐゴシック"/>
              <a:ea typeface="ＭＳ Ｐゴシック"/>
            </a:rPr>
            <a:t>、</a:t>
          </a:r>
          <a:r>
            <a:rPr lang="ja-JP" altLang="en-US" sz="1050" b="0" i="0" u="none" strike="noStrike" baseline="0">
              <a:solidFill>
                <a:srgbClr val="0000FF"/>
              </a:solidFill>
              <a:latin typeface="ＭＳ Ｐゴシック"/>
              <a:ea typeface="ＭＳ Ｐゴシック"/>
            </a:rPr>
            <a:t>労働時間</a:t>
          </a:r>
          <a:r>
            <a:rPr lang="ja-JP" altLang="en-US" sz="1200" b="0" i="0" u="none" strike="noStrike" baseline="0">
              <a:solidFill>
                <a:srgbClr val="0000FF"/>
              </a:solidFill>
              <a:latin typeface="ＭＳ Ｐゴシック"/>
              <a:ea typeface="ＭＳ Ｐゴシック"/>
            </a:rPr>
            <a:t>  </a:t>
          </a:r>
          <a:r>
            <a:rPr lang="ja-JP" altLang="en-US" sz="1000" b="0" i="0" u="none" strike="noStrike" baseline="0">
              <a:solidFill>
                <a:schemeClr val="tx1"/>
              </a:solidFill>
              <a:latin typeface="ＭＳ Ｐゴシック"/>
              <a:ea typeface="ＭＳ Ｐゴシック"/>
            </a:rPr>
            <a:t>経営者が人を活かしきっていますか。現場力こそ大事</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社員力</a:t>
          </a:r>
          <a:r>
            <a:rPr lang="en-US" altLang="ja-JP" sz="1000" b="0" i="0" baseline="0">
              <a:solidFill>
                <a:srgbClr val="FF0000"/>
              </a:solidFill>
              <a:effectLst/>
              <a:latin typeface="+mn-lt"/>
              <a:ea typeface="+mn-ea"/>
              <a:cs typeface="+mn-cs"/>
            </a:rPr>
            <a:t>】</a:t>
          </a:r>
          <a:endParaRPr lang="ja-JP" altLang="ja-JP">
            <a:solidFill>
              <a:srgbClr val="FF0000"/>
            </a:solidFill>
            <a:effectLst/>
          </a:endParaRPr>
        </a:p>
      </xdr:txBody>
    </xdr:sp>
    <xdr:clientData/>
  </xdr:oneCellAnchor>
  <xdr:oneCellAnchor>
    <xdr:from>
      <xdr:col>44</xdr:col>
      <xdr:colOff>69294</xdr:colOff>
      <xdr:row>74</xdr:row>
      <xdr:rowOff>24971</xdr:rowOff>
    </xdr:from>
    <xdr:ext cx="5535366" cy="256762"/>
    <xdr:sp macro="" textlink="">
      <xdr:nvSpPr>
        <xdr:cNvPr id="55" name="Text Box 121"/>
        <xdr:cNvSpPr txBox="1">
          <a:spLocks noChangeArrowheads="1"/>
        </xdr:cNvSpPr>
      </xdr:nvSpPr>
      <xdr:spPr bwMode="auto">
        <a:xfrm>
          <a:off x="7622619" y="11302571"/>
          <a:ext cx="5535366" cy="256762"/>
        </a:xfrm>
        <a:prstGeom prst="rect">
          <a:avLst/>
        </a:prstGeom>
        <a:noFill/>
        <a:ln w="9525" algn="ctr">
          <a:noFill/>
          <a:miter lim="800000"/>
          <a:headEnd/>
          <a:tailEnd/>
        </a:ln>
        <a:effectLst>
          <a:outerShdw dist="56796" dir="1593903" sx="1000" sy="1000" algn="ctr" rotWithShape="0">
            <a:srgbClr val="000000"/>
          </a:outerShdw>
        </a:effectLst>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Ｐゴシック"/>
              <a:ea typeface="ＭＳ Ｐゴシック"/>
            </a:rPr>
            <a:t>適正社員数 </a:t>
          </a:r>
          <a:r>
            <a:rPr lang="ja-JP" altLang="en-US" sz="1000" b="0" i="0" u="none" strike="noStrike" baseline="0">
              <a:solidFill>
                <a:srgbClr val="0000FF"/>
              </a:solidFill>
              <a:latin typeface="ＭＳ Ｐゴシック"/>
              <a:ea typeface="ＭＳ Ｐゴシック"/>
            </a:rPr>
            <a:t>・・・</a:t>
          </a:r>
          <a:r>
            <a:rPr lang="ja-JP" altLang="en-US" sz="1200" b="0" i="0" u="none" strike="noStrike" baseline="0">
              <a:solidFill>
                <a:srgbClr val="0000FF"/>
              </a:solidFill>
              <a:latin typeface="ＭＳ Ｐゴシック"/>
              <a:ea typeface="ＭＳ Ｐゴシック"/>
            </a:rPr>
            <a:t>ＭＱ</a:t>
          </a:r>
          <a:r>
            <a:rPr lang="en-US" altLang="ja-JP" sz="1200" b="0" i="0" u="none" strike="noStrike" baseline="0">
              <a:solidFill>
                <a:srgbClr val="0000FF"/>
              </a:solidFill>
              <a:latin typeface="ＭＳ Ｐゴシック"/>
              <a:ea typeface="ＭＳ Ｐゴシック"/>
            </a:rPr>
            <a:t>÷</a:t>
          </a:r>
          <a:r>
            <a:rPr lang="ja-JP" altLang="en-US" sz="1200" b="0" i="0" u="none" strike="noStrike" baseline="0">
              <a:solidFill>
                <a:srgbClr val="0000FF"/>
              </a:solidFill>
              <a:latin typeface="ＭＳ Ｐゴシック"/>
              <a:ea typeface="ＭＳ Ｐゴシック"/>
            </a:rPr>
            <a:t>労働生産性　 </a:t>
          </a:r>
          <a:r>
            <a:rPr lang="ja-JP" altLang="en-US" sz="1000" b="0" i="0" u="none" strike="noStrike" baseline="0">
              <a:solidFill>
                <a:srgbClr val="000000"/>
              </a:solidFill>
              <a:latin typeface="ＭＳ Ｐゴシック"/>
              <a:ea typeface="ＭＳ Ｐゴシック"/>
            </a:rPr>
            <a:t>適正社員数、必要社員数は労働生産性が決める</a:t>
          </a:r>
        </a:p>
      </xdr:txBody>
    </xdr:sp>
    <xdr:clientData/>
  </xdr:oneCellAnchor>
  <xdr:oneCellAnchor>
    <xdr:from>
      <xdr:col>46</xdr:col>
      <xdr:colOff>62838</xdr:colOff>
      <xdr:row>78</xdr:row>
      <xdr:rowOff>726</xdr:rowOff>
    </xdr:from>
    <xdr:ext cx="5640052" cy="252000"/>
    <xdr:sp macro="" textlink="">
      <xdr:nvSpPr>
        <xdr:cNvPr id="56" name="Text Box 120"/>
        <xdr:cNvSpPr txBox="1">
          <a:spLocks noChangeArrowheads="1"/>
        </xdr:cNvSpPr>
      </xdr:nvSpPr>
      <xdr:spPr bwMode="auto">
        <a:xfrm>
          <a:off x="8025738" y="11887926"/>
          <a:ext cx="5640052" cy="252000"/>
        </a:xfrm>
        <a:prstGeom prst="rect">
          <a:avLst/>
        </a:prstGeom>
        <a:noFill/>
        <a:ln w="9525" algn="ctr">
          <a:noFill/>
          <a:miter lim="800000"/>
          <a:headEnd/>
          <a:tailEnd/>
        </a:ln>
        <a:effectLst>
          <a:outerShdw dist="56796" dir="1593903" sx="1000" sy="1000" algn="ctr" rotWithShape="0">
            <a:srgbClr val="000000"/>
          </a:outerShdw>
        </a:effectLst>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必要なＭＱ（粗利益額）は製造業は年間１人当り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万円以上、非製造業は</a:t>
          </a:r>
          <a:r>
            <a:rPr lang="en-US" altLang="ja-JP" sz="1000" b="0" i="0" u="none" strike="noStrike" baseline="0">
              <a:solidFill>
                <a:srgbClr val="000000"/>
              </a:solidFill>
              <a:latin typeface="ＭＳ Ｐゴシック"/>
              <a:ea typeface="ＭＳ Ｐゴシック"/>
            </a:rPr>
            <a:t>800</a:t>
          </a:r>
          <a:r>
            <a:rPr lang="ja-JP" altLang="en-US" sz="1000" b="0" i="0" u="none" strike="noStrike" baseline="0">
              <a:solidFill>
                <a:srgbClr val="000000"/>
              </a:solidFill>
              <a:latin typeface="ＭＳ Ｐゴシック"/>
              <a:ea typeface="ＭＳ Ｐゴシック"/>
            </a:rPr>
            <a:t>万円以上が目安</a:t>
          </a:r>
        </a:p>
      </xdr:txBody>
    </xdr:sp>
    <xdr:clientData/>
  </xdr:oneCellAnchor>
  <xdr:oneCellAnchor>
    <xdr:from>
      <xdr:col>52</xdr:col>
      <xdr:colOff>51583</xdr:colOff>
      <xdr:row>11</xdr:row>
      <xdr:rowOff>69854</xdr:rowOff>
    </xdr:from>
    <xdr:ext cx="5488787" cy="495300"/>
    <xdr:sp macro="" textlink="">
      <xdr:nvSpPr>
        <xdr:cNvPr id="57" name="Text Box 32"/>
        <xdr:cNvSpPr txBox="1">
          <a:spLocks noChangeArrowheads="1"/>
        </xdr:cNvSpPr>
      </xdr:nvSpPr>
      <xdr:spPr bwMode="auto">
        <a:xfrm>
          <a:off x="9043183" y="1746254"/>
          <a:ext cx="5488787"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0" bIns="0" anchor="t" upright="1"/>
        <a:lstStyle/>
        <a:p>
          <a:pPr algn="l" rtl="0">
            <a:defRPr sz="1000"/>
          </a:pPr>
          <a:r>
            <a:rPr lang="ja-JP" altLang="en-US"/>
            <a:t>全社員の創造性の総和である。社員の創造性が一番大事。（現場に近い逆ピラミッド型の組織）</a:t>
          </a:r>
        </a:p>
        <a:p>
          <a:pPr algn="l" rtl="0">
            <a:defRPr sz="1000"/>
          </a:pPr>
          <a:r>
            <a:rPr lang="ja-JP" altLang="en-US"/>
            <a:t>社員の創造性は「気づき」　掃除で身に付く。</a:t>
          </a:r>
        </a:p>
      </xdr:txBody>
    </xdr:sp>
    <xdr:clientData/>
  </xdr:oneCellAnchor>
  <xdr:oneCellAnchor>
    <xdr:from>
      <xdr:col>43</xdr:col>
      <xdr:colOff>111113</xdr:colOff>
      <xdr:row>40</xdr:row>
      <xdr:rowOff>50011</xdr:rowOff>
    </xdr:from>
    <xdr:ext cx="3365499" cy="762000"/>
    <xdr:sp macro="" textlink="">
      <xdr:nvSpPr>
        <xdr:cNvPr id="58" name="Text Box 48"/>
        <xdr:cNvSpPr txBox="1">
          <a:spLocks noChangeArrowheads="1"/>
        </xdr:cNvSpPr>
      </xdr:nvSpPr>
      <xdr:spPr bwMode="auto">
        <a:xfrm>
          <a:off x="7540613" y="6146011"/>
          <a:ext cx="3365499" cy="762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FF"/>
              </a:solidFill>
              <a:latin typeface="ＭＳ Ｐゴシック"/>
              <a:ea typeface="ＭＳ Ｐゴシック"/>
            </a:rPr>
            <a:t>売上を上げる方程式＝顧客</a:t>
          </a:r>
          <a:r>
            <a:rPr lang="en-US" altLang="ja-JP" sz="1200" b="0" i="0" u="none" strike="noStrike" baseline="0">
              <a:solidFill>
                <a:srgbClr val="0000FF"/>
              </a:solidFill>
              <a:latin typeface="ＭＳ Ｐゴシック"/>
              <a:ea typeface="ＭＳ Ｐゴシック"/>
            </a:rPr>
            <a:t>×</a:t>
          </a:r>
          <a:r>
            <a:rPr lang="ja-JP" altLang="en-US" sz="1200" b="0" i="0" u="none" strike="noStrike" baseline="0">
              <a:solidFill>
                <a:srgbClr val="0000FF"/>
              </a:solidFill>
              <a:latin typeface="ＭＳ Ｐゴシック"/>
              <a:ea typeface="ＭＳ Ｐゴシック"/>
            </a:rPr>
            <a:t>商品</a:t>
          </a:r>
          <a:r>
            <a:rPr lang="en-US" altLang="ja-JP" sz="1200" b="0" i="0" u="none" strike="noStrike" baseline="0">
              <a:solidFill>
                <a:srgbClr val="0000FF"/>
              </a:solidFill>
              <a:latin typeface="ＭＳ Ｐゴシック"/>
              <a:ea typeface="ＭＳ Ｐゴシック"/>
            </a:rPr>
            <a:t>×</a:t>
          </a:r>
          <a:r>
            <a:rPr lang="ja-JP" altLang="en-US" sz="1200" b="0" i="0" u="none" strike="noStrike" baseline="0">
              <a:solidFill>
                <a:srgbClr val="0000FF"/>
              </a:solidFill>
              <a:latin typeface="ＭＳ Ｐゴシック"/>
              <a:ea typeface="ＭＳ Ｐゴシック"/>
            </a:rPr>
            <a:t>売り方</a:t>
          </a:r>
        </a:p>
        <a:p>
          <a:pPr algn="ctr" rtl="0">
            <a:lnSpc>
              <a:spcPts val="600"/>
            </a:lnSpc>
            <a:defRPr sz="1000"/>
          </a:pPr>
          <a:endParaRPr lang="ja-JP" altLang="en-US" sz="300" b="0" i="0" u="none" strike="noStrike" baseline="0">
            <a:solidFill>
              <a:srgbClr val="0000FF"/>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お客様に買う理由を教えてあげてください。</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   バレンタインデー、土用の丑の日、誕生日、親孝行の日</a:t>
          </a:r>
          <a:endParaRPr lang="en-US" altLang="ja-JP" sz="1000" b="0" i="0" u="none" strike="noStrike" baseline="0">
            <a:solidFill>
              <a:srgbClr val="000000"/>
            </a:solidFill>
            <a:latin typeface="ＭＳ Ｐゴシック"/>
            <a:ea typeface="ＭＳ Ｐゴシック"/>
          </a:endParaRPr>
        </a:p>
      </xdr:txBody>
    </xdr:sp>
    <xdr:clientData/>
  </xdr:oneCellAnchor>
  <xdr:oneCellAnchor>
    <xdr:from>
      <xdr:col>64</xdr:col>
      <xdr:colOff>138395</xdr:colOff>
      <xdr:row>51</xdr:row>
      <xdr:rowOff>34134</xdr:rowOff>
    </xdr:from>
    <xdr:ext cx="3074694" cy="806451"/>
    <xdr:sp macro="" textlink="">
      <xdr:nvSpPr>
        <xdr:cNvPr id="59" name="Text Box 48"/>
        <xdr:cNvSpPr txBox="1">
          <a:spLocks noChangeArrowheads="1"/>
        </xdr:cNvSpPr>
      </xdr:nvSpPr>
      <xdr:spPr bwMode="auto">
        <a:xfrm>
          <a:off x="11292170" y="7806534"/>
          <a:ext cx="3074694" cy="80645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27432" bIns="0" anchor="t" upright="1"/>
        <a:lstStyle/>
        <a:p>
          <a:pPr algn="l" rtl="0">
            <a:lnSpc>
              <a:spcPts val="1400"/>
            </a:lnSpc>
            <a:defRPr sz="1000"/>
          </a:pPr>
          <a:r>
            <a:rPr lang="ja-JP" altLang="en-US" sz="1200" b="0" i="0" u="none" strike="noStrike" baseline="0">
              <a:solidFill>
                <a:srgbClr val="0000FF"/>
              </a:solidFill>
              <a:latin typeface="ＭＳ Ｐゴシック"/>
              <a:ea typeface="ＭＳ Ｐゴシック"/>
            </a:rPr>
            <a:t>値決めは経営なり。トップが決める。</a:t>
          </a:r>
        </a:p>
        <a:p>
          <a:pPr algn="l" rtl="0">
            <a:lnSpc>
              <a:spcPts val="600"/>
            </a:lnSpc>
            <a:defRPr sz="1000"/>
          </a:pPr>
          <a:endParaRPr lang="ja-JP" altLang="en-US" sz="500" b="0" i="0" u="none" strike="noStrike" baseline="0">
            <a:solidFill>
              <a:srgbClr val="0000FF"/>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コストを基準に値付けをしてはいけない。商品の</a:t>
          </a:r>
        </a:p>
        <a:p>
          <a:pPr algn="l" rtl="0">
            <a:defRPr sz="1000"/>
          </a:pPr>
          <a:r>
            <a:rPr lang="ja-JP" altLang="en-US" sz="1000" b="0" i="0" u="none" strike="noStrike" baseline="0">
              <a:solidFill>
                <a:srgbClr val="000000"/>
              </a:solidFill>
              <a:latin typeface="ＭＳ Ｐゴシック"/>
              <a:ea typeface="ＭＳ Ｐゴシック"/>
            </a:rPr>
            <a:t>価値で値付けをすべき。理想の値段とはお客様が</a:t>
          </a:r>
        </a:p>
        <a:p>
          <a:pPr algn="l" rtl="0">
            <a:defRPr sz="1000"/>
          </a:pPr>
          <a:r>
            <a:rPr lang="ja-JP" altLang="en-US" sz="1000" b="0" i="0" u="none" strike="noStrike" baseline="0">
              <a:solidFill>
                <a:srgbClr val="000000"/>
              </a:solidFill>
              <a:latin typeface="ＭＳ Ｐゴシック"/>
              <a:ea typeface="ＭＳ Ｐゴシック"/>
            </a:rPr>
            <a:t>許してくれる範囲の最高の値段。</a:t>
          </a:r>
          <a:endParaRPr lang="ja-JP" altLang="en-US"/>
        </a:p>
      </xdr:txBody>
    </xdr:sp>
    <xdr:clientData/>
  </xdr:oneCellAnchor>
  <xdr:oneCellAnchor>
    <xdr:from>
      <xdr:col>45</xdr:col>
      <xdr:colOff>22215</xdr:colOff>
      <xdr:row>51</xdr:row>
      <xdr:rowOff>34928</xdr:rowOff>
    </xdr:from>
    <xdr:ext cx="3673475" cy="995364"/>
    <xdr:sp macro="" textlink="">
      <xdr:nvSpPr>
        <xdr:cNvPr id="60" name="Text Box 48"/>
        <xdr:cNvSpPr txBox="1">
          <a:spLocks noChangeArrowheads="1"/>
        </xdr:cNvSpPr>
      </xdr:nvSpPr>
      <xdr:spPr bwMode="auto">
        <a:xfrm>
          <a:off x="7746990" y="7807328"/>
          <a:ext cx="3673475" cy="99536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808080" mc:Ignorable="a14" a14:legacySpreadsheetColorIndex="23"/>
              </a:solidFill>
              <a:miter lim="800000"/>
              <a:headEnd/>
              <a:tailEnd/>
            </a14:hiddenLine>
          </a:ext>
        </a:extLst>
      </xdr:spPr>
      <xdr:txBody>
        <a:bodyPr vertOverflow="clip" wrap="square" lIns="27432" tIns="18288" rIns="27432" bIns="0" anchor="t" upright="1"/>
        <a:lstStyle/>
        <a:p>
          <a:pPr algn="l" rtl="0">
            <a:lnSpc>
              <a:spcPts val="1400"/>
            </a:lnSpc>
            <a:defRPr sz="1000"/>
          </a:pPr>
          <a:r>
            <a:rPr lang="ja-JP" altLang="en-US" sz="1200" b="0" i="0" u="none" strike="noStrike" baseline="0">
              <a:solidFill>
                <a:srgbClr val="0000FF"/>
              </a:solidFill>
              <a:latin typeface="ＭＳ Ｐゴシック"/>
              <a:ea typeface="ＭＳ Ｐゴシック"/>
            </a:rPr>
            <a:t>経営安全率 　　・・・ 　 </a:t>
          </a:r>
          <a:r>
            <a:rPr lang="en-US" altLang="ja-JP" sz="1200" b="0" i="0" u="none" strike="noStrike" baseline="0">
              <a:solidFill>
                <a:srgbClr val="0000FF"/>
              </a:solidFill>
              <a:latin typeface="ＭＳ Ｐゴシック"/>
              <a:ea typeface="ＭＳ Ｐゴシック"/>
            </a:rPr>
            <a:t>G÷MQ</a:t>
          </a:r>
        </a:p>
        <a:p>
          <a:pPr algn="l" rtl="0">
            <a:lnSpc>
              <a:spcPts val="1400"/>
            </a:lnSpc>
            <a:defRPr sz="1000"/>
          </a:pPr>
          <a:r>
            <a:rPr lang="ja-JP" altLang="en-US" sz="1200" b="0" i="0" u="none" strike="noStrike" baseline="0">
              <a:solidFill>
                <a:srgbClr val="0000FF"/>
              </a:solidFill>
              <a:latin typeface="ＭＳ Ｐゴシック"/>
              <a:ea typeface="ＭＳ Ｐゴシック"/>
            </a:rPr>
            <a:t>売上必要倍率　・・・ ▲</a:t>
          </a:r>
          <a:r>
            <a:rPr lang="en-US" altLang="ja-JP" sz="1200" b="0" i="0" u="none" strike="noStrike" baseline="0">
              <a:solidFill>
                <a:srgbClr val="0000FF"/>
              </a:solidFill>
              <a:latin typeface="ＭＳ Ｐゴシック"/>
              <a:ea typeface="ＭＳ Ｐゴシック"/>
            </a:rPr>
            <a:t>G÷MQ</a:t>
          </a:r>
          <a:endParaRPr lang="ja-JP" altLang="en-US" sz="1200" b="0" i="0" u="none" strike="noStrike" baseline="0">
            <a:solidFill>
              <a:srgbClr val="0000FF"/>
            </a:solidFill>
            <a:latin typeface="ＭＳ Ｐゴシック"/>
            <a:ea typeface="ＭＳ Ｐゴシック"/>
          </a:endParaRPr>
        </a:p>
        <a:p>
          <a:pPr algn="l" rtl="0">
            <a:lnSpc>
              <a:spcPts val="600"/>
            </a:lnSpc>
            <a:defRPr sz="1000"/>
          </a:pPr>
          <a:endParaRPr lang="ja-JP" altLang="en-US" sz="500" b="0" i="0" u="none" strike="noStrike" baseline="0">
            <a:solidFill>
              <a:srgbClr val="0000FF"/>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経営安全率の意味は、売上高の減少に耐えられるか</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ではなく、販売数量の減少に耐えられるかである。</a:t>
          </a:r>
        </a:p>
      </xdr:txBody>
    </xdr:sp>
    <xdr:clientData/>
  </xdr:oneCellAnchor>
  <xdr:twoCellAnchor>
    <xdr:from>
      <xdr:col>44</xdr:col>
      <xdr:colOff>5550</xdr:colOff>
      <xdr:row>83</xdr:row>
      <xdr:rowOff>35720</xdr:rowOff>
    </xdr:from>
    <xdr:to>
      <xdr:col>45</xdr:col>
      <xdr:colOff>156364</xdr:colOff>
      <xdr:row>123</xdr:row>
      <xdr:rowOff>7145</xdr:rowOff>
    </xdr:to>
    <xdr:sp macro="" textlink="">
      <xdr:nvSpPr>
        <xdr:cNvPr id="61" name="Rectangle 6"/>
        <xdr:cNvSpPr>
          <a:spLocks noChangeArrowheads="1"/>
        </xdr:cNvSpPr>
      </xdr:nvSpPr>
      <xdr:spPr bwMode="auto">
        <a:xfrm>
          <a:off x="7558875" y="12684920"/>
          <a:ext cx="322264" cy="6067425"/>
        </a:xfrm>
        <a:prstGeom prst="rect">
          <a:avLst/>
        </a:prstGeom>
        <a:solidFill>
          <a:srgbClr val="FFFFFF"/>
        </a:solidFill>
        <a:ln w="12700" algn="ctr">
          <a:solidFill>
            <a:srgbClr val="808080"/>
          </a:solidFill>
          <a:miter lim="800000"/>
          <a:headEnd/>
          <a:tailEnd/>
        </a:ln>
        <a:effectLst>
          <a:outerShdw dist="71842" dir="2700000" algn="ctr" rotWithShape="0">
            <a:srgbClr val="FF6969">
              <a:alpha val="50000"/>
            </a:srgbClr>
          </a:outerShdw>
        </a:effectLst>
      </xdr:spPr>
      <xdr:txBody>
        <a:bodyPr vertOverflow="clip" wrap="square" lIns="27432" tIns="18288" rIns="27432" bIns="18288" anchor="ctr" upright="1"/>
        <a:lstStyle/>
        <a:p>
          <a:pPr algn="ctr" rtl="0">
            <a:lnSpc>
              <a:spcPts val="1600"/>
            </a:lnSpc>
            <a:defRPr sz="1000"/>
          </a:pPr>
          <a:r>
            <a:rPr lang="ja-JP" altLang="en-US" sz="1600" b="1" i="0" u="none" strike="noStrike" baseline="0">
              <a:solidFill>
                <a:srgbClr val="000000"/>
              </a:solidFill>
              <a:latin typeface="+mj-ea"/>
              <a:ea typeface="+mj-ea"/>
            </a:rPr>
            <a:t>経</a:t>
          </a:r>
          <a:endParaRPr lang="en-US" altLang="ja-JP" sz="1600" b="1" i="0" u="none" strike="noStrike" baseline="0">
            <a:solidFill>
              <a:srgbClr val="000000"/>
            </a:solidFill>
            <a:latin typeface="+mj-ea"/>
            <a:ea typeface="+mj-ea"/>
          </a:endParaRPr>
        </a:p>
        <a:p>
          <a:pPr algn="ctr" rtl="0">
            <a:lnSpc>
              <a:spcPts val="1600"/>
            </a:lnSpc>
            <a:defRPr sz="1000"/>
          </a:pPr>
          <a:r>
            <a:rPr lang="ja-JP" altLang="en-US" sz="1600" b="1" i="0" u="none" strike="noStrike" baseline="0">
              <a:solidFill>
                <a:srgbClr val="000000"/>
              </a:solidFill>
              <a:latin typeface="+mj-ea"/>
              <a:ea typeface="+mj-ea"/>
            </a:rPr>
            <a:t>営</a:t>
          </a:r>
          <a:endParaRPr lang="en-US" altLang="ja-JP" sz="1600" b="1" i="0" u="none" strike="noStrike" baseline="0">
            <a:solidFill>
              <a:srgbClr val="000000"/>
            </a:solidFill>
            <a:latin typeface="+mj-ea"/>
            <a:ea typeface="+mj-ea"/>
          </a:endParaRPr>
        </a:p>
        <a:p>
          <a:pPr algn="ctr" rtl="0">
            <a:lnSpc>
              <a:spcPts val="1600"/>
            </a:lnSpc>
            <a:defRPr sz="1000"/>
          </a:pPr>
          <a:r>
            <a:rPr lang="ja-JP" altLang="en-US" sz="1600" b="1" i="0" u="none" strike="noStrike" baseline="0">
              <a:solidFill>
                <a:srgbClr val="000000"/>
              </a:solidFill>
              <a:latin typeface="+mj-ea"/>
              <a:ea typeface="+mj-ea"/>
            </a:rPr>
            <a:t>指</a:t>
          </a:r>
          <a:endParaRPr lang="en-US" altLang="ja-JP" sz="1600" b="1" i="0" u="none" strike="noStrike" baseline="0">
            <a:solidFill>
              <a:srgbClr val="000000"/>
            </a:solidFill>
            <a:latin typeface="+mj-ea"/>
            <a:ea typeface="+mj-ea"/>
          </a:endParaRPr>
        </a:p>
        <a:p>
          <a:pPr algn="ctr" rtl="0">
            <a:lnSpc>
              <a:spcPts val="1600"/>
            </a:lnSpc>
            <a:defRPr sz="1000"/>
          </a:pPr>
          <a:r>
            <a:rPr lang="ja-JP" altLang="en-US" sz="1600" b="1" i="0" u="none" strike="noStrike" baseline="0">
              <a:solidFill>
                <a:srgbClr val="000000"/>
              </a:solidFill>
              <a:latin typeface="+mj-ea"/>
              <a:ea typeface="+mj-ea"/>
            </a:rPr>
            <a:t>標</a:t>
          </a:r>
          <a:endParaRPr lang="en-US" altLang="ja-JP" sz="1600" b="1" i="0" u="none" strike="noStrike" baseline="0">
            <a:solidFill>
              <a:srgbClr val="000000"/>
            </a:solidFill>
            <a:latin typeface="+mj-ea"/>
            <a:ea typeface="+mj-ea"/>
          </a:endParaRPr>
        </a:p>
        <a:p>
          <a:pPr algn="ctr" rtl="0">
            <a:lnSpc>
              <a:spcPts val="1600"/>
            </a:lnSpc>
            <a:defRPr sz="1000"/>
          </a:pPr>
          <a:r>
            <a:rPr lang="ja-JP" altLang="en-US" sz="1600" b="1" i="0" u="none" strike="noStrike" baseline="0">
              <a:solidFill>
                <a:srgbClr val="000000"/>
              </a:solidFill>
              <a:latin typeface="+mj-ea"/>
              <a:ea typeface="+mj-ea"/>
            </a:rPr>
            <a:t>の</a:t>
          </a:r>
          <a:endParaRPr lang="en-US" altLang="ja-JP" sz="1600" b="1" i="0" u="none" strike="noStrike" baseline="0">
            <a:solidFill>
              <a:srgbClr val="000000"/>
            </a:solidFill>
            <a:latin typeface="+mj-ea"/>
            <a:ea typeface="+mj-ea"/>
          </a:endParaRPr>
        </a:p>
        <a:p>
          <a:pPr algn="ctr" rtl="0">
            <a:lnSpc>
              <a:spcPts val="1600"/>
            </a:lnSpc>
            <a:defRPr sz="1000"/>
          </a:pPr>
          <a:r>
            <a:rPr lang="ja-JP" altLang="en-US" sz="1600" b="1" i="0" u="none" strike="noStrike" baseline="0">
              <a:solidFill>
                <a:srgbClr val="000000"/>
              </a:solidFill>
              <a:latin typeface="+mj-ea"/>
              <a:ea typeface="+mj-ea"/>
            </a:rPr>
            <a:t>目</a:t>
          </a:r>
          <a:endParaRPr lang="en-US" altLang="ja-JP" sz="1600" b="1" i="0" u="none" strike="noStrike" baseline="0">
            <a:solidFill>
              <a:srgbClr val="000000"/>
            </a:solidFill>
            <a:latin typeface="+mj-ea"/>
            <a:ea typeface="+mj-ea"/>
          </a:endParaRPr>
        </a:p>
        <a:p>
          <a:pPr algn="ctr" rtl="0">
            <a:lnSpc>
              <a:spcPts val="1600"/>
            </a:lnSpc>
            <a:defRPr sz="1000"/>
          </a:pPr>
          <a:r>
            <a:rPr lang="ja-JP" altLang="en-US" sz="1600" b="1" i="0" u="none" strike="noStrike" baseline="0">
              <a:solidFill>
                <a:srgbClr val="000000"/>
              </a:solidFill>
              <a:latin typeface="+mj-ea"/>
              <a:ea typeface="+mj-ea"/>
            </a:rPr>
            <a:t>安</a:t>
          </a:r>
          <a:endParaRPr lang="ja-JP" altLang="en-US"/>
        </a:p>
      </xdr:txBody>
    </xdr:sp>
    <xdr:clientData/>
  </xdr:twoCellAnchor>
  <xdr:twoCellAnchor>
    <xdr:from>
      <xdr:col>55</xdr:col>
      <xdr:colOff>38098</xdr:colOff>
      <xdr:row>102</xdr:row>
      <xdr:rowOff>12699</xdr:rowOff>
    </xdr:from>
    <xdr:to>
      <xdr:col>55</xdr:col>
      <xdr:colOff>126999</xdr:colOff>
      <xdr:row>112</xdr:row>
      <xdr:rowOff>65949</xdr:rowOff>
    </xdr:to>
    <xdr:sp macro="" textlink="">
      <xdr:nvSpPr>
        <xdr:cNvPr id="62" name="右大かっこ 61"/>
        <xdr:cNvSpPr/>
      </xdr:nvSpPr>
      <xdr:spPr bwMode="auto">
        <a:xfrm>
          <a:off x="9563098" y="15557499"/>
          <a:ext cx="88901" cy="1577250"/>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0</xdr:colOff>
      <xdr:row>43</xdr:row>
      <xdr:rowOff>23812</xdr:rowOff>
    </xdr:from>
    <xdr:ext cx="1044000" cy="200025"/>
    <xdr:sp macro="" textlink="">
      <xdr:nvSpPr>
        <xdr:cNvPr id="63" name="Text Box 86"/>
        <xdr:cNvSpPr txBox="1">
          <a:spLocks noChangeArrowheads="1"/>
        </xdr:cNvSpPr>
      </xdr:nvSpPr>
      <xdr:spPr bwMode="auto">
        <a:xfrm>
          <a:off x="419100" y="6577012"/>
          <a:ext cx="10440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alpha val="50000"/>
                </a:srgbClr>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45791" dir="3378596" algn="ctr" rotWithShape="0">
                  <a:srgbClr val="4D4D4D"/>
                </a:outerShdw>
              </a:effectLst>
            </a14:hiddenEffects>
          </a:ext>
        </a:extLst>
      </xdr:spPr>
      <xdr:txBody>
        <a:bodyPr vertOverflow="clip" wrap="square" lIns="27432" tIns="18288" rIns="0" bIns="0" anchor="t" upright="1"/>
        <a:lstStyle/>
        <a:p>
          <a:pPr algn="ctr" rtl="0">
            <a:defRPr sz="1000"/>
          </a:pPr>
          <a:r>
            <a:rPr lang="ja-JP" altLang="en-US" sz="1200" b="1" i="0" u="none" strike="noStrike" baseline="0">
              <a:solidFill>
                <a:srgbClr val="000000"/>
              </a:solidFill>
              <a:latin typeface="ＭＳ Ｐゴシック"/>
              <a:ea typeface="ＭＳ Ｐゴシック"/>
            </a:rPr>
            <a:t>①売上高</a:t>
          </a:r>
          <a:endParaRPr lang="ja-JP" altLang="en-US"/>
        </a:p>
      </xdr:txBody>
    </xdr:sp>
    <xdr:clientData/>
  </xdr:oneCellAnchor>
  <xdr:twoCellAnchor>
    <xdr:from>
      <xdr:col>70</xdr:col>
      <xdr:colOff>9526</xdr:colOff>
      <xdr:row>102</xdr:row>
      <xdr:rowOff>12699</xdr:rowOff>
    </xdr:from>
    <xdr:to>
      <xdr:col>70</xdr:col>
      <xdr:colOff>99526</xdr:colOff>
      <xdr:row>112</xdr:row>
      <xdr:rowOff>65949</xdr:rowOff>
    </xdr:to>
    <xdr:sp macro="" textlink="">
      <xdr:nvSpPr>
        <xdr:cNvPr id="64" name="右大かっこ 63"/>
        <xdr:cNvSpPr/>
      </xdr:nvSpPr>
      <xdr:spPr bwMode="auto">
        <a:xfrm flipH="1">
          <a:off x="12249151" y="15557499"/>
          <a:ext cx="90000" cy="1577250"/>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47625</xdr:colOff>
      <xdr:row>75</xdr:row>
      <xdr:rowOff>47625</xdr:rowOff>
    </xdr:from>
    <xdr:to>
      <xdr:col>26</xdr:col>
      <xdr:colOff>47625</xdr:colOff>
      <xdr:row>77</xdr:row>
      <xdr:rowOff>57150</xdr:rowOff>
    </xdr:to>
    <xdr:sp macro="" textlink="">
      <xdr:nvSpPr>
        <xdr:cNvPr id="65" name="Line1"/>
        <xdr:cNvSpPr>
          <a:spLocks noChangeShapeType="1"/>
        </xdr:cNvSpPr>
      </xdr:nvSpPr>
      <xdr:spPr bwMode="auto">
        <a:xfrm rot="12000000">
          <a:off x="4562475" y="11477625"/>
          <a:ext cx="0" cy="314325"/>
        </a:xfrm>
        <a:prstGeom prst="line">
          <a:avLst/>
        </a:prstGeom>
        <a:noFill/>
        <a:ln w="15875">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56796" dir="1593903" algn="ctr" rotWithShape="0">
                  <a:srgbClr xmlns:mc="http://schemas.openxmlformats.org/markup-compatibility/2006" val="000000" mc:Ignorable="a14" a14:legacySpreadsheetColorIndex="8">
                    <a:alpha val="50000"/>
                  </a:srgbClr>
                </a:outerShdw>
              </a:effectLst>
            </a14:hiddenEffects>
          </a:ext>
        </a:extLst>
      </xdr:spPr>
    </xdr:sp>
    <xdr:clientData/>
  </xdr:twoCellAnchor>
  <xdr:twoCellAnchor>
    <xdr:from>
      <xdr:col>34</xdr:col>
      <xdr:colOff>38100</xdr:colOff>
      <xdr:row>75</xdr:row>
      <xdr:rowOff>47625</xdr:rowOff>
    </xdr:from>
    <xdr:to>
      <xdr:col>34</xdr:col>
      <xdr:colOff>38100</xdr:colOff>
      <xdr:row>77</xdr:row>
      <xdr:rowOff>57150</xdr:rowOff>
    </xdr:to>
    <xdr:sp macro="" textlink="">
      <xdr:nvSpPr>
        <xdr:cNvPr id="66" name="Line3"/>
        <xdr:cNvSpPr>
          <a:spLocks noChangeShapeType="1"/>
        </xdr:cNvSpPr>
      </xdr:nvSpPr>
      <xdr:spPr bwMode="auto">
        <a:xfrm rot="20400000" flipH="1">
          <a:off x="5943600" y="11477625"/>
          <a:ext cx="0" cy="314325"/>
        </a:xfrm>
        <a:prstGeom prst="line">
          <a:avLst/>
        </a:prstGeom>
        <a:noFill/>
        <a:ln w="158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56796" dir="1593903" algn="ctr" rotWithShape="0">
                  <a:srgbClr xmlns:mc="http://schemas.openxmlformats.org/markup-compatibility/2006" val="000000" mc:Ignorable="a14" a14:legacySpreadsheetColorIndex="8">
                    <a:alpha val="50000"/>
                  </a:srgbClr>
                </a:outerShdw>
              </a:effectLst>
            </a14:hiddenEffects>
          </a:ext>
        </a:extLst>
      </xdr:spPr>
    </xdr:sp>
    <xdr:clientData/>
  </xdr:twoCellAnchor>
  <xdr:twoCellAnchor>
    <xdr:from>
      <xdr:col>30</xdr:col>
      <xdr:colOff>38100</xdr:colOff>
      <xdr:row>75</xdr:row>
      <xdr:rowOff>47625</xdr:rowOff>
    </xdr:from>
    <xdr:to>
      <xdr:col>30</xdr:col>
      <xdr:colOff>38100</xdr:colOff>
      <xdr:row>77</xdr:row>
      <xdr:rowOff>57150</xdr:rowOff>
    </xdr:to>
    <xdr:sp macro="" textlink="">
      <xdr:nvSpPr>
        <xdr:cNvPr id="67" name="Line2"/>
        <xdr:cNvSpPr>
          <a:spLocks noChangeShapeType="1"/>
        </xdr:cNvSpPr>
      </xdr:nvSpPr>
      <xdr:spPr bwMode="auto">
        <a:xfrm rot="12000000">
          <a:off x="5219700" y="11477625"/>
          <a:ext cx="0" cy="314325"/>
        </a:xfrm>
        <a:prstGeom prst="line">
          <a:avLst/>
        </a:prstGeom>
        <a:noFill/>
        <a:ln w="15875">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56796" dir="1593903" algn="ctr" rotWithShape="0">
                  <a:srgbClr xmlns:mc="http://schemas.openxmlformats.org/markup-compatibility/2006" val="000000" mc:Ignorable="a14" a14:legacySpreadsheetColorIndex="8">
                    <a:alpha val="50000"/>
                  </a:srgbClr>
                </a:outerShdw>
              </a:effectLst>
            </a14:hiddenEffects>
          </a:ext>
        </a:extLst>
      </xdr:spPr>
    </xdr:sp>
    <xdr:clientData/>
  </xdr:twoCellAnchor>
  <xdr:twoCellAnchor>
    <xdr:from>
      <xdr:col>38</xdr:col>
      <xdr:colOff>38100</xdr:colOff>
      <xdr:row>75</xdr:row>
      <xdr:rowOff>47625</xdr:rowOff>
    </xdr:from>
    <xdr:to>
      <xdr:col>38</xdr:col>
      <xdr:colOff>38100</xdr:colOff>
      <xdr:row>77</xdr:row>
      <xdr:rowOff>57150</xdr:rowOff>
    </xdr:to>
    <xdr:sp macro="" textlink="">
      <xdr:nvSpPr>
        <xdr:cNvPr id="68" name="Line4"/>
        <xdr:cNvSpPr>
          <a:spLocks noChangeShapeType="1"/>
        </xdr:cNvSpPr>
      </xdr:nvSpPr>
      <xdr:spPr bwMode="auto">
        <a:xfrm rot="20400000">
          <a:off x="6667500" y="11477625"/>
          <a:ext cx="0" cy="314325"/>
        </a:xfrm>
        <a:prstGeom prst="line">
          <a:avLst/>
        </a:prstGeom>
        <a:noFill/>
        <a:ln w="158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56796" dir="1593903" algn="ctr" rotWithShape="0">
                  <a:srgbClr xmlns:mc="http://schemas.openxmlformats.org/markup-compatibility/2006" val="000000" mc:Ignorable="a14" a14:legacySpreadsheetColorIndex="8">
                    <a:alpha val="50000"/>
                  </a:srgbClr>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F162"/>
  <sheetViews>
    <sheetView showGridLines="0" showRowColHeaders="0" zoomScale="80" zoomScaleNormal="80" zoomScaleSheetLayoutView="80" workbookViewId="0"/>
  </sheetViews>
  <sheetFormatPr defaultColWidth="0" defaultRowHeight="0" customHeight="1" zeroHeight="1" x14ac:dyDescent="0.15"/>
  <cols>
    <col min="1" max="1" width="1.42578125" style="157" customWidth="1"/>
    <col min="2" max="3" width="2.42578125" style="157" customWidth="1"/>
    <col min="4" max="4" width="2.5703125" style="157" customWidth="1"/>
    <col min="5" max="14" width="2.7109375" style="157" customWidth="1"/>
    <col min="15" max="15" width="2.5703125" style="157" customWidth="1"/>
    <col min="16" max="16" width="2.140625" style="157" customWidth="1"/>
    <col min="17" max="17" width="2.5703125" style="157" customWidth="1"/>
    <col min="18" max="27" width="2.7109375" style="157" customWidth="1"/>
    <col min="28" max="28" width="2.5703125" style="157" customWidth="1"/>
    <col min="29" max="29" width="2.140625" style="157" customWidth="1"/>
    <col min="30" max="30" width="2.5703125" style="157" customWidth="1"/>
    <col min="31" max="40" width="2.7109375" style="157" customWidth="1"/>
    <col min="41" max="41" width="2.5703125" style="157" customWidth="1"/>
    <col min="42" max="42" width="2.42578125" style="157" customWidth="1"/>
    <col min="43" max="43" width="1.5703125" style="157" customWidth="1"/>
    <col min="44" max="44" width="1.85546875" style="157" customWidth="1"/>
    <col min="45" max="45" width="2.5703125" style="157" customWidth="1"/>
    <col min="46" max="46" width="3.5703125" style="157" customWidth="1"/>
    <col min="47" max="53" width="2.5703125" style="157" customWidth="1"/>
    <col min="54" max="83" width="2.7109375" style="157" customWidth="1"/>
    <col min="84" max="84" width="1.85546875" style="157" customWidth="1"/>
    <col min="85" max="16384" width="0" style="157" hidden="1"/>
  </cols>
  <sheetData>
    <row r="1" spans="4:84" ht="6" customHeight="1" x14ac:dyDescent="0.15"/>
    <row r="2" spans="4:84" ht="6" customHeight="1" x14ac:dyDescent="0.15"/>
    <row r="3" spans="4:84" ht="6" customHeight="1" x14ac:dyDescent="0.15">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row>
    <row r="4" spans="4:84" ht="6" customHeight="1" x14ac:dyDescent="0.15">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row>
    <row r="5" spans="4:84" ht="6" customHeight="1" x14ac:dyDescent="0.15">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row>
    <row r="6" spans="4:84" ht="6" customHeight="1" x14ac:dyDescent="0.15"/>
    <row r="7" spans="4:84" ht="6" customHeight="1" x14ac:dyDescent="0.15">
      <c r="D7" s="163" t="s">
        <v>148</v>
      </c>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CF7" s="149"/>
    </row>
    <row r="8" spans="4:84" ht="6" customHeight="1" x14ac:dyDescent="0.15">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CF8" s="149"/>
    </row>
    <row r="9" spans="4:84" ht="6" customHeight="1" x14ac:dyDescent="0.15">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CF9" s="149"/>
    </row>
    <row r="10" spans="4:84" ht="6" customHeight="1" x14ac:dyDescent="0.15"/>
    <row r="11" spans="4:84" ht="6" customHeight="1" x14ac:dyDescent="0.15">
      <c r="D11" s="164" t="s">
        <v>149</v>
      </c>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CF11" s="103"/>
    </row>
    <row r="12" spans="4:84" ht="6" customHeight="1" x14ac:dyDescent="0.15">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CF12" s="103"/>
    </row>
    <row r="13" spans="4:84" ht="6" customHeight="1" x14ac:dyDescent="0.15">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CF13" s="103"/>
    </row>
    <row r="14" spans="4:84" ht="6" customHeight="1" x14ac:dyDescent="0.15">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CF14" s="103"/>
    </row>
    <row r="15" spans="4:84" ht="6" customHeight="1" x14ac:dyDescent="0.15">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CF15" s="103"/>
    </row>
    <row r="16" spans="4:84" ht="6" customHeight="1" x14ac:dyDescent="0.15">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CF16" s="103"/>
    </row>
    <row r="17" spans="2:84" ht="6" customHeight="1" x14ac:dyDescent="0.15">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CF17" s="103"/>
    </row>
    <row r="18" spans="2:84" ht="6" customHeight="1" x14ac:dyDescent="0.15">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CF18" s="103"/>
    </row>
    <row r="19" spans="2:84" ht="6" customHeight="1" x14ac:dyDescent="0.15">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CF19" s="103"/>
    </row>
    <row r="20" spans="2:84" ht="6" customHeight="1" x14ac:dyDescent="0.15">
      <c r="CF20" s="103"/>
    </row>
    <row r="21" spans="2:84" ht="6" customHeight="1" x14ac:dyDescent="0.15">
      <c r="D21" s="165" t="s">
        <v>150</v>
      </c>
      <c r="E21" s="166"/>
      <c r="F21" s="166"/>
      <c r="G21" s="166"/>
      <c r="H21" s="166"/>
      <c r="I21" s="166"/>
      <c r="J21" s="166"/>
      <c r="K21" s="166"/>
      <c r="L21" s="166"/>
      <c r="M21" s="166"/>
      <c r="N21" s="166"/>
      <c r="O21" s="166"/>
      <c r="Q21" s="165" t="s">
        <v>120</v>
      </c>
      <c r="R21" s="166"/>
      <c r="S21" s="166"/>
      <c r="T21" s="166"/>
      <c r="U21" s="166"/>
      <c r="V21" s="166"/>
      <c r="W21" s="166"/>
      <c r="X21" s="166"/>
      <c r="Y21" s="166"/>
      <c r="Z21" s="166"/>
      <c r="AA21" s="166"/>
      <c r="AB21" s="166"/>
      <c r="AD21" s="165" t="s">
        <v>119</v>
      </c>
      <c r="AE21" s="166"/>
      <c r="AF21" s="166"/>
      <c r="AG21" s="166"/>
      <c r="AH21" s="166"/>
      <c r="AI21" s="166"/>
      <c r="AJ21" s="166"/>
      <c r="AK21" s="166"/>
      <c r="AL21" s="166"/>
      <c r="AM21" s="166"/>
      <c r="AN21" s="166"/>
      <c r="AO21" s="166"/>
      <c r="CF21" s="103"/>
    </row>
    <row r="22" spans="2:84" ht="6" customHeight="1" x14ac:dyDescent="0.15">
      <c r="D22" s="166"/>
      <c r="E22" s="166"/>
      <c r="F22" s="166"/>
      <c r="G22" s="166"/>
      <c r="H22" s="166"/>
      <c r="I22" s="166"/>
      <c r="J22" s="166"/>
      <c r="K22" s="166"/>
      <c r="L22" s="166"/>
      <c r="M22" s="166"/>
      <c r="N22" s="166"/>
      <c r="O22" s="166"/>
      <c r="Q22" s="166"/>
      <c r="R22" s="166"/>
      <c r="S22" s="166"/>
      <c r="T22" s="166"/>
      <c r="U22" s="166"/>
      <c r="V22" s="166"/>
      <c r="W22" s="166"/>
      <c r="X22" s="166"/>
      <c r="Y22" s="166"/>
      <c r="Z22" s="166"/>
      <c r="AA22" s="166"/>
      <c r="AB22" s="166"/>
      <c r="AD22" s="166"/>
      <c r="AE22" s="166"/>
      <c r="AF22" s="166"/>
      <c r="AG22" s="166"/>
      <c r="AH22" s="166"/>
      <c r="AI22" s="166"/>
      <c r="AJ22" s="166"/>
      <c r="AK22" s="166"/>
      <c r="AL22" s="166"/>
      <c r="AM22" s="166"/>
      <c r="AN22" s="166"/>
      <c r="AO22" s="166"/>
      <c r="CF22" s="103"/>
    </row>
    <row r="23" spans="2:84" ht="6" customHeight="1" x14ac:dyDescent="0.15">
      <c r="D23" s="166"/>
      <c r="E23" s="166"/>
      <c r="F23" s="166"/>
      <c r="G23" s="166"/>
      <c r="H23" s="166"/>
      <c r="I23" s="166"/>
      <c r="J23" s="166"/>
      <c r="K23" s="166"/>
      <c r="L23" s="166"/>
      <c r="M23" s="166"/>
      <c r="N23" s="166"/>
      <c r="O23" s="166"/>
      <c r="Q23" s="166"/>
      <c r="R23" s="166"/>
      <c r="S23" s="166"/>
      <c r="T23" s="166"/>
      <c r="U23" s="166"/>
      <c r="V23" s="166"/>
      <c r="W23" s="166"/>
      <c r="X23" s="166"/>
      <c r="Y23" s="166"/>
      <c r="Z23" s="166"/>
      <c r="AA23" s="166"/>
      <c r="AB23" s="166"/>
      <c r="AD23" s="166"/>
      <c r="AE23" s="166"/>
      <c r="AF23" s="166"/>
      <c r="AG23" s="166"/>
      <c r="AH23" s="166"/>
      <c r="AI23" s="166"/>
      <c r="AJ23" s="166"/>
      <c r="AK23" s="166"/>
      <c r="AL23" s="166"/>
      <c r="AM23" s="166"/>
      <c r="AN23" s="166"/>
      <c r="AO23" s="166"/>
      <c r="CF23" s="103"/>
    </row>
    <row r="24" spans="2:84" ht="6" customHeight="1" x14ac:dyDescent="0.15">
      <c r="D24" s="167"/>
      <c r="E24" s="167"/>
      <c r="F24" s="167"/>
      <c r="G24" s="167"/>
      <c r="H24" s="167"/>
      <c r="I24" s="167"/>
      <c r="J24" s="167"/>
      <c r="K24" s="167"/>
      <c r="L24" s="167"/>
      <c r="M24" s="167"/>
      <c r="N24" s="167"/>
      <c r="O24" s="167"/>
      <c r="Q24" s="167"/>
      <c r="R24" s="167"/>
      <c r="S24" s="167"/>
      <c r="T24" s="167"/>
      <c r="U24" s="167"/>
      <c r="V24" s="167"/>
      <c r="W24" s="167"/>
      <c r="X24" s="167"/>
      <c r="Y24" s="167"/>
      <c r="Z24" s="167"/>
      <c r="AA24" s="167"/>
      <c r="AB24" s="167"/>
      <c r="AD24" s="167"/>
      <c r="AE24" s="167"/>
      <c r="AF24" s="167"/>
      <c r="AG24" s="167"/>
      <c r="AH24" s="167"/>
      <c r="AI24" s="167"/>
      <c r="AJ24" s="167"/>
      <c r="AK24" s="167"/>
      <c r="AL24" s="167"/>
      <c r="AM24" s="167"/>
      <c r="AN24" s="167"/>
      <c r="AO24" s="167"/>
      <c r="CF24" s="103"/>
    </row>
    <row r="25" spans="2:84" ht="6" customHeight="1" thickBot="1" x14ac:dyDescent="0.2">
      <c r="B25" s="702">
        <v>42856</v>
      </c>
      <c r="C25" s="703"/>
      <c r="D25" s="86"/>
      <c r="E25" s="85"/>
      <c r="F25" s="85"/>
      <c r="G25" s="85"/>
      <c r="H25" s="85"/>
      <c r="I25" s="84"/>
      <c r="J25" s="145"/>
      <c r="K25" s="145"/>
      <c r="L25" s="145"/>
      <c r="M25" s="145"/>
      <c r="N25" s="145"/>
      <c r="O25" s="144"/>
      <c r="Q25" s="148"/>
      <c r="R25" s="65"/>
      <c r="S25" s="65"/>
      <c r="T25" s="65"/>
      <c r="U25" s="65"/>
      <c r="V25" s="147"/>
      <c r="W25" s="146"/>
      <c r="X25" s="145"/>
      <c r="Y25" s="145"/>
      <c r="Z25" s="145"/>
      <c r="AA25" s="145"/>
      <c r="AB25" s="144"/>
      <c r="AD25" s="148"/>
      <c r="AE25" s="65"/>
      <c r="AF25" s="65"/>
      <c r="AG25" s="65"/>
      <c r="AH25" s="65"/>
      <c r="AI25" s="147"/>
      <c r="AJ25" s="146"/>
      <c r="AK25" s="145"/>
      <c r="AL25" s="145"/>
      <c r="AM25" s="145"/>
      <c r="AN25" s="145"/>
      <c r="AO25" s="144"/>
      <c r="CF25" s="103"/>
    </row>
    <row r="26" spans="2:84" ht="6" customHeight="1" thickTop="1" x14ac:dyDescent="0.15">
      <c r="B26" s="702"/>
      <c r="C26" s="703"/>
      <c r="D26" s="102"/>
      <c r="E26" s="101"/>
      <c r="F26" s="101"/>
      <c r="G26" s="214">
        <f>IF(E50=0,0,K34/E50)*100</f>
        <v>46.418302063115519</v>
      </c>
      <c r="H26" s="215"/>
      <c r="I26" s="215"/>
      <c r="J26" s="215"/>
      <c r="K26" s="220" t="s">
        <v>151</v>
      </c>
      <c r="L26" s="221"/>
      <c r="M26" s="99"/>
      <c r="N26" s="99"/>
      <c r="O26" s="98"/>
      <c r="P26" s="90"/>
      <c r="Q26" s="134"/>
      <c r="R26" s="133"/>
      <c r="S26" s="133"/>
      <c r="T26" s="133"/>
      <c r="U26" s="133"/>
      <c r="V26" s="132"/>
      <c r="W26" s="143"/>
      <c r="X26" s="128"/>
      <c r="Y26" s="128"/>
      <c r="Z26" s="128"/>
      <c r="AA26" s="128"/>
      <c r="AB26" s="142"/>
      <c r="AC26" s="90"/>
      <c r="AD26" s="134"/>
      <c r="AE26" s="133"/>
      <c r="AF26" s="133"/>
      <c r="AG26" s="133"/>
      <c r="AH26" s="133"/>
      <c r="AI26" s="132"/>
      <c r="AJ26" s="143"/>
      <c r="AK26" s="128"/>
      <c r="AL26" s="128"/>
      <c r="AM26" s="128"/>
      <c r="AN26" s="128"/>
      <c r="AO26" s="142"/>
      <c r="CF26" s="103"/>
    </row>
    <row r="27" spans="2:84" ht="6" customHeight="1" x14ac:dyDescent="0.15">
      <c r="B27" s="702"/>
      <c r="C27" s="703"/>
      <c r="D27" s="102"/>
      <c r="E27" s="101"/>
      <c r="F27" s="101"/>
      <c r="G27" s="216"/>
      <c r="H27" s="217"/>
      <c r="I27" s="217"/>
      <c r="J27" s="217"/>
      <c r="K27" s="222"/>
      <c r="L27" s="223"/>
      <c r="M27" s="99"/>
      <c r="N27" s="99"/>
      <c r="O27" s="98"/>
      <c r="P27" s="90"/>
      <c r="Q27" s="134"/>
      <c r="R27" s="133"/>
      <c r="S27" s="133"/>
      <c r="T27" s="133"/>
      <c r="U27" s="133"/>
      <c r="V27" s="132"/>
      <c r="W27" s="143"/>
      <c r="X27" s="128"/>
      <c r="Y27" s="128"/>
      <c r="Z27" s="128"/>
      <c r="AA27" s="128"/>
      <c r="AB27" s="142"/>
      <c r="AC27" s="90"/>
      <c r="AD27" s="134"/>
      <c r="AE27" s="133"/>
      <c r="AF27" s="133"/>
      <c r="AG27" s="133"/>
      <c r="AH27" s="133"/>
      <c r="AI27" s="132"/>
      <c r="AJ27" s="143"/>
      <c r="AK27" s="128"/>
      <c r="AL27" s="128"/>
      <c r="AM27" s="128"/>
      <c r="AN27" s="128"/>
      <c r="AO27" s="142"/>
      <c r="CF27" s="103"/>
    </row>
    <row r="28" spans="2:84" ht="6" customHeight="1" x14ac:dyDescent="0.15">
      <c r="B28" s="702"/>
      <c r="C28" s="703"/>
      <c r="D28" s="102"/>
      <c r="E28" s="101"/>
      <c r="F28" s="101"/>
      <c r="G28" s="216"/>
      <c r="H28" s="217"/>
      <c r="I28" s="217"/>
      <c r="J28" s="217"/>
      <c r="K28" s="222"/>
      <c r="L28" s="223"/>
      <c r="M28" s="99"/>
      <c r="N28" s="99"/>
      <c r="O28" s="98"/>
      <c r="P28" s="90"/>
      <c r="Q28" s="134"/>
      <c r="R28" s="133"/>
      <c r="S28" s="133"/>
      <c r="T28" s="133"/>
      <c r="U28" s="133"/>
      <c r="V28" s="138"/>
      <c r="W28" s="137"/>
      <c r="X28" s="128"/>
      <c r="Y28" s="128"/>
      <c r="Z28" s="128"/>
      <c r="AA28" s="128"/>
      <c r="AB28" s="142"/>
      <c r="AC28" s="90"/>
      <c r="AD28" s="134"/>
      <c r="AE28" s="133"/>
      <c r="AF28" s="133"/>
      <c r="AG28" s="133"/>
      <c r="AH28" s="133"/>
      <c r="AI28" s="138"/>
      <c r="AJ28" s="137"/>
      <c r="AK28" s="128"/>
      <c r="AL28" s="128"/>
      <c r="AM28" s="128"/>
      <c r="AN28" s="128"/>
      <c r="AO28" s="142"/>
      <c r="CF28" s="103"/>
    </row>
    <row r="29" spans="2:84" ht="6" customHeight="1" thickBot="1" x14ac:dyDescent="0.2">
      <c r="B29" s="702"/>
      <c r="C29" s="703"/>
      <c r="D29" s="102"/>
      <c r="E29" s="101"/>
      <c r="F29" s="101"/>
      <c r="G29" s="218"/>
      <c r="H29" s="219"/>
      <c r="I29" s="219"/>
      <c r="J29" s="219"/>
      <c r="K29" s="224"/>
      <c r="L29" s="225"/>
      <c r="M29" s="99"/>
      <c r="N29" s="99"/>
      <c r="O29" s="98"/>
      <c r="P29" s="90"/>
      <c r="Q29" s="134"/>
      <c r="R29" s="133"/>
      <c r="S29" s="133"/>
      <c r="T29" s="133"/>
      <c r="U29" s="133"/>
      <c r="V29" s="136"/>
      <c r="W29" s="135"/>
      <c r="X29" s="128"/>
      <c r="Y29" s="128"/>
      <c r="Z29" s="128"/>
      <c r="AA29" s="128"/>
      <c r="AB29" s="142"/>
      <c r="AC29" s="90"/>
      <c r="AD29" s="134"/>
      <c r="AE29" s="133"/>
      <c r="AF29" s="133"/>
      <c r="AG29" s="133"/>
      <c r="AH29" s="133"/>
      <c r="AI29" s="136"/>
      <c r="AJ29" s="135"/>
      <c r="AK29" s="128"/>
      <c r="AL29" s="128"/>
      <c r="AM29" s="128"/>
      <c r="AN29" s="128"/>
      <c r="AO29" s="142"/>
      <c r="CF29" s="103"/>
    </row>
    <row r="30" spans="2:84" ht="6" customHeight="1" thickTop="1" x14ac:dyDescent="0.15">
      <c r="B30" s="702"/>
      <c r="C30" s="703"/>
      <c r="D30" s="102"/>
      <c r="E30" s="101"/>
      <c r="F30" s="101"/>
      <c r="G30" s="101"/>
      <c r="H30" s="101"/>
      <c r="I30" s="107"/>
      <c r="J30" s="106"/>
      <c r="K30" s="99"/>
      <c r="L30" s="99"/>
      <c r="M30" s="99"/>
      <c r="N30" s="99"/>
      <c r="O30" s="98"/>
      <c r="P30" s="90"/>
      <c r="Q30" s="134"/>
      <c r="R30" s="133"/>
      <c r="S30" s="133"/>
      <c r="T30" s="133"/>
      <c r="U30" s="133"/>
      <c r="V30" s="132"/>
      <c r="W30" s="128"/>
      <c r="X30" s="128"/>
      <c r="Y30" s="128"/>
      <c r="Z30" s="128"/>
      <c r="AA30" s="128"/>
      <c r="AB30" s="142"/>
      <c r="AC30" s="90"/>
      <c r="AD30" s="134"/>
      <c r="AE30" s="133"/>
      <c r="AF30" s="133"/>
      <c r="AG30" s="133"/>
      <c r="AH30" s="133"/>
      <c r="AI30" s="132"/>
      <c r="AJ30" s="128"/>
      <c r="AK30" s="128"/>
      <c r="AL30" s="128"/>
      <c r="AM30" s="128"/>
      <c r="AN30" s="128"/>
      <c r="AO30" s="142"/>
      <c r="CF30" s="103"/>
    </row>
    <row r="31" spans="2:84" ht="6" customHeight="1" x14ac:dyDescent="0.15">
      <c r="B31" s="702"/>
      <c r="C31" s="703"/>
      <c r="D31" s="102"/>
      <c r="E31" s="101"/>
      <c r="F31" s="101"/>
      <c r="G31" s="101"/>
      <c r="H31" s="101"/>
      <c r="I31" s="104"/>
      <c r="J31" s="99"/>
      <c r="K31" s="99"/>
      <c r="L31" s="99"/>
      <c r="M31" s="99"/>
      <c r="N31" s="99"/>
      <c r="O31" s="98"/>
      <c r="P31" s="90"/>
      <c r="Q31" s="134"/>
      <c r="R31" s="197">
        <f>K67</f>
        <v>29815000</v>
      </c>
      <c r="S31" s="198"/>
      <c r="T31" s="198"/>
      <c r="U31" s="199"/>
      <c r="V31" s="132"/>
      <c r="W31" s="128"/>
      <c r="X31" s="206">
        <v>23424000</v>
      </c>
      <c r="Y31" s="207"/>
      <c r="Z31" s="207"/>
      <c r="AA31" s="208"/>
      <c r="AB31" s="142"/>
      <c r="AC31" s="90"/>
      <c r="AD31" s="134"/>
      <c r="AE31" s="197">
        <f>K67</f>
        <v>29815000</v>
      </c>
      <c r="AF31" s="198"/>
      <c r="AG31" s="198"/>
      <c r="AH31" s="199"/>
      <c r="AI31" s="132"/>
      <c r="AJ31" s="128"/>
      <c r="AK31" s="206">
        <f>X31-AK45</f>
        <v>7347000</v>
      </c>
      <c r="AL31" s="207"/>
      <c r="AM31" s="207"/>
      <c r="AN31" s="208"/>
      <c r="AO31" s="142"/>
      <c r="CF31" s="103"/>
    </row>
    <row r="32" spans="2:84" ht="6" customHeight="1" x14ac:dyDescent="0.15">
      <c r="B32" s="702"/>
      <c r="C32" s="703"/>
      <c r="D32" s="102"/>
      <c r="E32" s="101"/>
      <c r="F32" s="101"/>
      <c r="G32" s="101"/>
      <c r="H32" s="101"/>
      <c r="I32" s="111"/>
      <c r="J32" s="100"/>
      <c r="K32" s="99"/>
      <c r="L32" s="99"/>
      <c r="M32" s="99"/>
      <c r="N32" s="99"/>
      <c r="O32" s="98"/>
      <c r="P32" s="90"/>
      <c r="Q32" s="134"/>
      <c r="R32" s="200"/>
      <c r="S32" s="201"/>
      <c r="T32" s="201"/>
      <c r="U32" s="202"/>
      <c r="V32" s="138"/>
      <c r="W32" s="137"/>
      <c r="X32" s="209"/>
      <c r="Y32" s="181"/>
      <c r="Z32" s="181"/>
      <c r="AA32" s="210"/>
      <c r="AB32" s="142"/>
      <c r="AC32" s="90"/>
      <c r="AD32" s="134"/>
      <c r="AE32" s="200"/>
      <c r="AF32" s="201"/>
      <c r="AG32" s="201"/>
      <c r="AH32" s="202"/>
      <c r="AI32" s="138"/>
      <c r="AJ32" s="137"/>
      <c r="AK32" s="209"/>
      <c r="AL32" s="181"/>
      <c r="AM32" s="181"/>
      <c r="AN32" s="210"/>
      <c r="AO32" s="142"/>
      <c r="CF32" s="103"/>
    </row>
    <row r="33" spans="2:84" ht="6" customHeight="1" x14ac:dyDescent="0.15">
      <c r="B33" s="702"/>
      <c r="C33" s="703"/>
      <c r="D33" s="102"/>
      <c r="E33" s="101"/>
      <c r="F33" s="101"/>
      <c r="G33" s="101"/>
      <c r="H33" s="101"/>
      <c r="I33" s="104"/>
      <c r="J33" s="90"/>
      <c r="K33" s="99"/>
      <c r="L33" s="99"/>
      <c r="M33" s="99"/>
      <c r="N33" s="99"/>
      <c r="O33" s="98"/>
      <c r="P33" s="90"/>
      <c r="Q33" s="134"/>
      <c r="R33" s="200"/>
      <c r="S33" s="201"/>
      <c r="T33" s="201"/>
      <c r="U33" s="202"/>
      <c r="V33" s="136"/>
      <c r="W33" s="135"/>
      <c r="X33" s="209"/>
      <c r="Y33" s="181"/>
      <c r="Z33" s="181"/>
      <c r="AA33" s="210"/>
      <c r="AB33" s="142"/>
      <c r="AC33" s="90"/>
      <c r="AD33" s="134"/>
      <c r="AE33" s="200"/>
      <c r="AF33" s="201"/>
      <c r="AG33" s="201"/>
      <c r="AH33" s="202"/>
      <c r="AI33" s="136"/>
      <c r="AJ33" s="135"/>
      <c r="AK33" s="209"/>
      <c r="AL33" s="181"/>
      <c r="AM33" s="181"/>
      <c r="AN33" s="210"/>
      <c r="AO33" s="142"/>
      <c r="CF33" s="103"/>
    </row>
    <row r="34" spans="2:84" ht="6" customHeight="1" x14ac:dyDescent="0.15">
      <c r="B34" s="702"/>
      <c r="C34" s="703"/>
      <c r="D34" s="102"/>
      <c r="E34" s="101"/>
      <c r="F34" s="101"/>
      <c r="G34" s="101"/>
      <c r="H34" s="101"/>
      <c r="I34" s="104"/>
      <c r="J34" s="109"/>
      <c r="K34" s="177">
        <v>25829000</v>
      </c>
      <c r="L34" s="178"/>
      <c r="M34" s="178"/>
      <c r="N34" s="179"/>
      <c r="O34" s="98"/>
      <c r="P34" s="90"/>
      <c r="Q34" s="134"/>
      <c r="R34" s="200"/>
      <c r="S34" s="201"/>
      <c r="T34" s="201"/>
      <c r="U34" s="202"/>
      <c r="V34" s="132"/>
      <c r="W34" s="128"/>
      <c r="X34" s="209"/>
      <c r="Y34" s="181"/>
      <c r="Z34" s="181"/>
      <c r="AA34" s="210"/>
      <c r="AB34" s="142"/>
      <c r="AC34" s="90"/>
      <c r="AD34" s="134"/>
      <c r="AE34" s="200"/>
      <c r="AF34" s="201"/>
      <c r="AG34" s="201"/>
      <c r="AH34" s="202"/>
      <c r="AI34" s="132"/>
      <c r="AJ34" s="128"/>
      <c r="AK34" s="209"/>
      <c r="AL34" s="181"/>
      <c r="AM34" s="181"/>
      <c r="AN34" s="210"/>
      <c r="AO34" s="142"/>
      <c r="CF34" s="103"/>
    </row>
    <row r="35" spans="2:84" ht="6" customHeight="1" x14ac:dyDescent="0.15">
      <c r="B35" s="702"/>
      <c r="C35" s="703"/>
      <c r="D35" s="102"/>
      <c r="E35" s="101"/>
      <c r="F35" s="101"/>
      <c r="G35" s="101"/>
      <c r="H35" s="101"/>
      <c r="I35" s="104"/>
      <c r="J35" s="109"/>
      <c r="K35" s="180"/>
      <c r="L35" s="181"/>
      <c r="M35" s="181"/>
      <c r="N35" s="182"/>
      <c r="O35" s="98"/>
      <c r="P35" s="90"/>
      <c r="Q35" s="134"/>
      <c r="R35" s="203"/>
      <c r="S35" s="204"/>
      <c r="T35" s="204"/>
      <c r="U35" s="205"/>
      <c r="V35" s="132"/>
      <c r="W35" s="128"/>
      <c r="X35" s="211"/>
      <c r="Y35" s="212"/>
      <c r="Z35" s="212"/>
      <c r="AA35" s="213"/>
      <c r="AB35" s="142"/>
      <c r="AC35" s="90"/>
      <c r="AD35" s="134"/>
      <c r="AE35" s="203"/>
      <c r="AF35" s="204"/>
      <c r="AG35" s="204"/>
      <c r="AH35" s="205"/>
      <c r="AI35" s="132"/>
      <c r="AJ35" s="128"/>
      <c r="AK35" s="211"/>
      <c r="AL35" s="212"/>
      <c r="AM35" s="212"/>
      <c r="AN35" s="213"/>
      <c r="AO35" s="142"/>
      <c r="CF35" s="103"/>
    </row>
    <row r="36" spans="2:84" ht="6" customHeight="1" x14ac:dyDescent="0.15">
      <c r="B36" s="702"/>
      <c r="C36" s="703"/>
      <c r="D36" s="102"/>
      <c r="E36" s="101"/>
      <c r="F36" s="101"/>
      <c r="G36" s="101"/>
      <c r="H36" s="101"/>
      <c r="I36" s="107"/>
      <c r="J36" s="106"/>
      <c r="K36" s="180"/>
      <c r="L36" s="181"/>
      <c r="M36" s="181"/>
      <c r="N36" s="182"/>
      <c r="O36" s="98"/>
      <c r="P36" s="90"/>
      <c r="Q36" s="134"/>
      <c r="R36" s="133"/>
      <c r="S36" s="133"/>
      <c r="T36" s="133"/>
      <c r="U36" s="133"/>
      <c r="V36" s="138"/>
      <c r="W36" s="137"/>
      <c r="X36" s="128"/>
      <c r="Y36" s="128"/>
      <c r="Z36" s="128"/>
      <c r="AA36" s="128"/>
      <c r="AB36" s="142"/>
      <c r="AC36" s="90"/>
      <c r="AD36" s="134"/>
      <c r="AE36" s="133"/>
      <c r="AF36" s="133"/>
      <c r="AG36" s="133"/>
      <c r="AH36" s="133"/>
      <c r="AI36" s="138"/>
      <c r="AJ36" s="137"/>
      <c r="AK36" s="128"/>
      <c r="AL36" s="128"/>
      <c r="AM36" s="128"/>
      <c r="AN36" s="128"/>
      <c r="AO36" s="142"/>
      <c r="CF36" s="103"/>
    </row>
    <row r="37" spans="2:84" ht="6" customHeight="1" x14ac:dyDescent="0.15">
      <c r="B37" s="702"/>
      <c r="C37" s="703"/>
      <c r="D37" s="102"/>
      <c r="E37" s="101"/>
      <c r="F37" s="101"/>
      <c r="G37" s="101"/>
      <c r="H37" s="101"/>
      <c r="I37" s="104"/>
      <c r="J37" s="99"/>
      <c r="K37" s="180"/>
      <c r="L37" s="181"/>
      <c r="M37" s="181"/>
      <c r="N37" s="182"/>
      <c r="O37" s="98"/>
      <c r="P37" s="90"/>
      <c r="Q37" s="134"/>
      <c r="R37" s="133"/>
      <c r="S37" s="133"/>
      <c r="T37" s="133"/>
      <c r="U37" s="133"/>
      <c r="V37" s="136"/>
      <c r="W37" s="135"/>
      <c r="X37" s="128"/>
      <c r="Y37" s="128"/>
      <c r="Z37" s="128"/>
      <c r="AA37" s="128"/>
      <c r="AB37" s="142"/>
      <c r="AC37" s="90"/>
      <c r="AD37" s="134"/>
      <c r="AE37" s="133"/>
      <c r="AF37" s="133"/>
      <c r="AG37" s="133"/>
      <c r="AH37" s="133"/>
      <c r="AI37" s="136"/>
      <c r="AJ37" s="135"/>
      <c r="AK37" s="128"/>
      <c r="AL37" s="128"/>
      <c r="AM37" s="128"/>
      <c r="AN37" s="128"/>
      <c r="AO37" s="142"/>
      <c r="CF37" s="103"/>
    </row>
    <row r="38" spans="2:84" ht="6" customHeight="1" x14ac:dyDescent="0.15">
      <c r="B38" s="702"/>
      <c r="C38" s="703"/>
      <c r="D38" s="102"/>
      <c r="E38" s="101"/>
      <c r="F38" s="101"/>
      <c r="G38" s="101"/>
      <c r="H38" s="101"/>
      <c r="I38" s="111"/>
      <c r="J38" s="100"/>
      <c r="K38" s="183"/>
      <c r="L38" s="184"/>
      <c r="M38" s="184"/>
      <c r="N38" s="185"/>
      <c r="O38" s="98"/>
      <c r="P38" s="90"/>
      <c r="Q38" s="134"/>
      <c r="R38" s="133"/>
      <c r="S38" s="133"/>
      <c r="T38" s="133"/>
      <c r="U38" s="133"/>
      <c r="V38" s="132"/>
      <c r="W38" s="128"/>
      <c r="X38" s="128"/>
      <c r="Y38" s="128"/>
      <c r="Z38" s="128"/>
      <c r="AA38" s="128"/>
      <c r="AB38" s="142"/>
      <c r="AC38" s="90"/>
      <c r="AD38" s="134"/>
      <c r="AE38" s="133"/>
      <c r="AF38" s="133"/>
      <c r="AG38" s="133"/>
      <c r="AH38" s="133"/>
      <c r="AI38" s="132"/>
      <c r="AJ38" s="128"/>
      <c r="AK38" s="128"/>
      <c r="AL38" s="128"/>
      <c r="AM38" s="128"/>
      <c r="AN38" s="128"/>
      <c r="AO38" s="142"/>
      <c r="CF38" s="103"/>
    </row>
    <row r="39" spans="2:84" ht="6" customHeight="1" x14ac:dyDescent="0.15">
      <c r="B39" s="702"/>
      <c r="C39" s="703"/>
      <c r="D39" s="102"/>
      <c r="E39" s="101"/>
      <c r="F39" s="101"/>
      <c r="G39" s="101"/>
      <c r="H39" s="101"/>
      <c r="I39" s="111"/>
      <c r="J39" s="100"/>
      <c r="K39" s="99"/>
      <c r="L39" s="99"/>
      <c r="M39" s="99"/>
      <c r="N39" s="99"/>
      <c r="O39" s="98"/>
      <c r="P39" s="90"/>
      <c r="Q39" s="134"/>
      <c r="R39" s="133"/>
      <c r="S39" s="133"/>
      <c r="T39" s="133"/>
      <c r="U39" s="133"/>
      <c r="V39" s="132"/>
      <c r="W39" s="128"/>
      <c r="X39" s="128"/>
      <c r="Y39" s="128"/>
      <c r="Z39" s="128"/>
      <c r="AA39" s="128"/>
      <c r="AB39" s="142"/>
      <c r="AC39" s="90"/>
      <c r="AD39" s="134"/>
      <c r="AE39" s="133"/>
      <c r="AF39" s="133"/>
      <c r="AG39" s="133"/>
      <c r="AH39" s="133"/>
      <c r="AI39" s="132"/>
      <c r="AJ39" s="128"/>
      <c r="AK39" s="128"/>
      <c r="AL39" s="128"/>
      <c r="AM39" s="128"/>
      <c r="AN39" s="128"/>
      <c r="AO39" s="142"/>
      <c r="CF39" s="103"/>
    </row>
    <row r="40" spans="2:84" ht="6" customHeight="1" x14ac:dyDescent="0.15">
      <c r="B40" s="702"/>
      <c r="C40" s="703"/>
      <c r="D40" s="102"/>
      <c r="E40" s="101"/>
      <c r="F40" s="101"/>
      <c r="G40" s="101"/>
      <c r="H40" s="101"/>
      <c r="I40" s="104"/>
      <c r="J40" s="90"/>
      <c r="K40" s="99"/>
      <c r="L40" s="99"/>
      <c r="M40" s="99"/>
      <c r="N40" s="99"/>
      <c r="O40" s="98"/>
      <c r="P40" s="90"/>
      <c r="Q40" s="134"/>
      <c r="R40" s="133"/>
      <c r="S40" s="133"/>
      <c r="T40" s="133"/>
      <c r="U40" s="133"/>
      <c r="V40" s="138"/>
      <c r="W40" s="137"/>
      <c r="X40" s="128"/>
      <c r="Y40" s="128"/>
      <c r="Z40" s="128"/>
      <c r="AA40" s="128"/>
      <c r="AB40" s="142"/>
      <c r="AC40" s="90"/>
      <c r="AD40" s="134"/>
      <c r="AE40" s="133"/>
      <c r="AF40" s="133"/>
      <c r="AG40" s="133"/>
      <c r="AH40" s="133"/>
      <c r="AI40" s="138"/>
      <c r="AJ40" s="137"/>
      <c r="AK40" s="128"/>
      <c r="AL40" s="128"/>
      <c r="AM40" s="128"/>
      <c r="AN40" s="128"/>
      <c r="AO40" s="142"/>
      <c r="CF40" s="103"/>
    </row>
    <row r="41" spans="2:84" ht="6" customHeight="1" thickBot="1" x14ac:dyDescent="0.2">
      <c r="B41" s="702"/>
      <c r="C41" s="703"/>
      <c r="D41" s="102"/>
      <c r="E41" s="101"/>
      <c r="F41" s="101"/>
      <c r="G41" s="101"/>
      <c r="H41" s="101"/>
      <c r="I41" s="104"/>
      <c r="J41" s="109"/>
      <c r="K41" s="99"/>
      <c r="L41" s="99"/>
      <c r="M41" s="99"/>
      <c r="N41" s="99"/>
      <c r="O41" s="98"/>
      <c r="P41" s="90"/>
      <c r="Q41" s="134"/>
      <c r="R41" s="133"/>
      <c r="S41" s="133"/>
      <c r="T41" s="133"/>
      <c r="U41" s="133"/>
      <c r="V41" s="136"/>
      <c r="W41" s="135"/>
      <c r="X41" s="128"/>
      <c r="Y41" s="128"/>
      <c r="Z41" s="128"/>
      <c r="AA41" s="128"/>
      <c r="AB41" s="142"/>
      <c r="AC41" s="90"/>
      <c r="AD41" s="134"/>
      <c r="AE41" s="133"/>
      <c r="AF41" s="133"/>
      <c r="AG41" s="133"/>
      <c r="AH41" s="133"/>
      <c r="AI41" s="136"/>
      <c r="AJ41" s="135"/>
      <c r="AK41" s="128"/>
      <c r="AL41" s="128"/>
      <c r="AM41" s="128"/>
      <c r="AN41" s="128"/>
      <c r="AO41" s="142"/>
      <c r="CF41" s="103"/>
    </row>
    <row r="42" spans="2:84" ht="6" customHeight="1" thickTop="1" x14ac:dyDescent="0.15">
      <c r="B42" s="702"/>
      <c r="C42" s="703"/>
      <c r="D42" s="102"/>
      <c r="E42" s="101"/>
      <c r="F42" s="101"/>
      <c r="G42" s="101"/>
      <c r="H42" s="101"/>
      <c r="I42" s="107"/>
      <c r="J42" s="106"/>
      <c r="K42" s="99"/>
      <c r="L42" s="99"/>
      <c r="M42" s="99"/>
      <c r="N42" s="99"/>
      <c r="O42" s="98"/>
      <c r="P42" s="90"/>
      <c r="Q42" s="134"/>
      <c r="R42" s="133"/>
      <c r="S42" s="133"/>
      <c r="T42" s="133"/>
      <c r="U42" s="186">
        <f>IF(R31=0,0,X31/R31)*100</f>
        <v>78.564480965956733</v>
      </c>
      <c r="V42" s="187"/>
      <c r="W42" s="187"/>
      <c r="X42" s="192" t="s">
        <v>151</v>
      </c>
      <c r="Y42" s="128"/>
      <c r="Z42" s="195">
        <f>30*U42/100</f>
        <v>23.569344289787018</v>
      </c>
      <c r="AA42" s="195"/>
      <c r="AB42" s="196" t="s">
        <v>117</v>
      </c>
      <c r="AC42" s="90"/>
      <c r="AD42" s="134"/>
      <c r="AE42" s="133"/>
      <c r="AF42" s="133"/>
      <c r="AG42" s="133"/>
      <c r="AH42" s="133"/>
      <c r="AI42" s="132"/>
      <c r="AJ42" s="128"/>
      <c r="AK42" s="128"/>
      <c r="AL42" s="128"/>
      <c r="AM42" s="128"/>
      <c r="AN42" s="128"/>
      <c r="AO42" s="142"/>
      <c r="CF42" s="103"/>
    </row>
    <row r="43" spans="2:84" ht="6" customHeight="1" x14ac:dyDescent="0.15">
      <c r="B43" s="702"/>
      <c r="C43" s="703"/>
      <c r="D43" s="102"/>
      <c r="E43" s="101"/>
      <c r="F43" s="101"/>
      <c r="G43" s="127"/>
      <c r="H43" s="127"/>
      <c r="I43" s="104"/>
      <c r="J43" s="99"/>
      <c r="K43" s="90"/>
      <c r="L43" s="90"/>
      <c r="M43" s="99"/>
      <c r="N43" s="99"/>
      <c r="O43" s="98"/>
      <c r="P43" s="90"/>
      <c r="Q43" s="134"/>
      <c r="R43" s="133"/>
      <c r="S43" s="133"/>
      <c r="T43" s="133"/>
      <c r="U43" s="188"/>
      <c r="V43" s="189"/>
      <c r="W43" s="189"/>
      <c r="X43" s="193"/>
      <c r="Y43" s="140"/>
      <c r="Z43" s="195"/>
      <c r="AA43" s="195"/>
      <c r="AB43" s="196"/>
      <c r="AC43" s="90"/>
      <c r="AD43" s="134"/>
      <c r="AE43" s="197">
        <f>AE31-AK31</f>
        <v>22468000</v>
      </c>
      <c r="AF43" s="198"/>
      <c r="AG43" s="198"/>
      <c r="AH43" s="199"/>
      <c r="AI43" s="132"/>
      <c r="AJ43" s="108"/>
      <c r="AK43" s="140"/>
      <c r="AL43" s="140"/>
      <c r="AM43" s="140"/>
      <c r="AN43" s="140"/>
      <c r="AO43" s="110"/>
      <c r="CF43" s="103"/>
    </row>
    <row r="44" spans="2:84" ht="6" customHeight="1" x14ac:dyDescent="0.15">
      <c r="B44" s="702"/>
      <c r="C44" s="703"/>
      <c r="D44" s="102"/>
      <c r="E44" s="101"/>
      <c r="F44" s="101"/>
      <c r="G44" s="101"/>
      <c r="H44" s="101"/>
      <c r="I44" s="111"/>
      <c r="J44" s="100"/>
      <c r="K44" s="100"/>
      <c r="L44" s="100"/>
      <c r="M44" s="99"/>
      <c r="N44" s="99"/>
      <c r="O44" s="98"/>
      <c r="P44" s="90"/>
      <c r="Q44" s="134"/>
      <c r="R44" s="133"/>
      <c r="S44" s="133"/>
      <c r="T44" s="133"/>
      <c r="U44" s="188"/>
      <c r="V44" s="189"/>
      <c r="W44" s="189"/>
      <c r="X44" s="193"/>
      <c r="Y44" s="140"/>
      <c r="Z44" s="140"/>
      <c r="AA44" s="140"/>
      <c r="AB44" s="110"/>
      <c r="AC44" s="90"/>
      <c r="AD44" s="134"/>
      <c r="AE44" s="200"/>
      <c r="AF44" s="201"/>
      <c r="AG44" s="201"/>
      <c r="AH44" s="202"/>
      <c r="AI44" s="138"/>
      <c r="AJ44" s="137"/>
      <c r="AK44" s="140"/>
      <c r="AL44" s="140"/>
      <c r="AM44" s="140"/>
      <c r="AN44" s="140"/>
      <c r="AO44" s="110"/>
      <c r="CF44" s="103"/>
    </row>
    <row r="45" spans="2:84" ht="6" customHeight="1" thickBot="1" x14ac:dyDescent="0.2">
      <c r="B45" s="702"/>
      <c r="C45" s="703"/>
      <c r="D45" s="102"/>
      <c r="E45" s="101"/>
      <c r="F45" s="101"/>
      <c r="G45" s="101"/>
      <c r="H45" s="101"/>
      <c r="I45" s="104"/>
      <c r="J45" s="90"/>
      <c r="K45" s="99"/>
      <c r="L45" s="99"/>
      <c r="M45" s="99"/>
      <c r="N45" s="99"/>
      <c r="O45" s="98"/>
      <c r="P45" s="90"/>
      <c r="Q45" s="134"/>
      <c r="R45" s="133"/>
      <c r="S45" s="133"/>
      <c r="T45" s="133"/>
      <c r="U45" s="190"/>
      <c r="V45" s="191"/>
      <c r="W45" s="191"/>
      <c r="X45" s="194"/>
      <c r="Y45" s="140"/>
      <c r="Z45" s="140"/>
      <c r="AA45" s="140"/>
      <c r="AB45" s="110"/>
      <c r="AC45" s="90"/>
      <c r="AD45" s="134"/>
      <c r="AE45" s="200"/>
      <c r="AF45" s="201"/>
      <c r="AG45" s="201"/>
      <c r="AH45" s="202"/>
      <c r="AI45" s="136"/>
      <c r="AJ45" s="135"/>
      <c r="AK45" s="206">
        <v>16077000</v>
      </c>
      <c r="AL45" s="207"/>
      <c r="AM45" s="207"/>
      <c r="AN45" s="208"/>
      <c r="AO45" s="110"/>
      <c r="CF45" s="103"/>
    </row>
    <row r="46" spans="2:84" ht="6" customHeight="1" thickTop="1" x14ac:dyDescent="0.15">
      <c r="B46" s="702"/>
      <c r="C46" s="703"/>
      <c r="D46" s="102"/>
      <c r="E46" s="101"/>
      <c r="F46" s="101"/>
      <c r="G46" s="101"/>
      <c r="H46" s="101"/>
      <c r="I46" s="104"/>
      <c r="J46" s="109"/>
      <c r="K46" s="99"/>
      <c r="L46" s="99"/>
      <c r="M46" s="99"/>
      <c r="N46" s="99"/>
      <c r="O46" s="98"/>
      <c r="P46" s="90"/>
      <c r="Q46" s="134"/>
      <c r="R46" s="133"/>
      <c r="S46" s="133"/>
      <c r="T46" s="133"/>
      <c r="U46" s="133"/>
      <c r="V46" s="132"/>
      <c r="W46" s="108"/>
      <c r="X46" s="140"/>
      <c r="Y46" s="140"/>
      <c r="Z46" s="140"/>
      <c r="AA46" s="140"/>
      <c r="AB46" s="110"/>
      <c r="AC46" s="90"/>
      <c r="AD46" s="134"/>
      <c r="AE46" s="200"/>
      <c r="AF46" s="201"/>
      <c r="AG46" s="201"/>
      <c r="AH46" s="202"/>
      <c r="AI46" s="132"/>
      <c r="AJ46" s="108"/>
      <c r="AK46" s="209"/>
      <c r="AL46" s="181"/>
      <c r="AM46" s="181"/>
      <c r="AN46" s="210"/>
      <c r="AO46" s="110"/>
      <c r="CF46" s="103"/>
    </row>
    <row r="47" spans="2:84" ht="6" customHeight="1" x14ac:dyDescent="0.15">
      <c r="B47" s="702"/>
      <c r="C47" s="703"/>
      <c r="D47" s="102"/>
      <c r="E47" s="101"/>
      <c r="F47" s="101"/>
      <c r="G47" s="101"/>
      <c r="H47" s="101"/>
      <c r="I47" s="104"/>
      <c r="J47" s="109"/>
      <c r="K47" s="99"/>
      <c r="L47" s="99"/>
      <c r="M47" s="99"/>
      <c r="N47" s="99"/>
      <c r="O47" s="98"/>
      <c r="P47" s="90"/>
      <c r="Q47" s="134"/>
      <c r="R47" s="133"/>
      <c r="S47" s="133"/>
      <c r="T47" s="133"/>
      <c r="U47" s="133"/>
      <c r="V47" s="132"/>
      <c r="W47" s="139"/>
      <c r="X47" s="128"/>
      <c r="Y47" s="128"/>
      <c r="Z47" s="128"/>
      <c r="AA47" s="128"/>
      <c r="AB47" s="110"/>
      <c r="AC47" s="90"/>
      <c r="AD47" s="134"/>
      <c r="AE47" s="203"/>
      <c r="AF47" s="204"/>
      <c r="AG47" s="204"/>
      <c r="AH47" s="205"/>
      <c r="AI47" s="132"/>
      <c r="AJ47" s="139"/>
      <c r="AK47" s="209"/>
      <c r="AL47" s="181"/>
      <c r="AM47" s="181"/>
      <c r="AN47" s="210"/>
      <c r="AO47" s="110"/>
      <c r="CF47" s="103"/>
    </row>
    <row r="48" spans="2:84" ht="6" customHeight="1" x14ac:dyDescent="0.15">
      <c r="B48" s="702"/>
      <c r="C48" s="703"/>
      <c r="D48" s="102"/>
      <c r="E48" s="101"/>
      <c r="F48" s="101"/>
      <c r="G48" s="101"/>
      <c r="H48" s="101"/>
      <c r="I48" s="107"/>
      <c r="J48" s="106"/>
      <c r="K48" s="99"/>
      <c r="L48" s="99"/>
      <c r="M48" s="99"/>
      <c r="N48" s="99"/>
      <c r="O48" s="98"/>
      <c r="P48" s="90"/>
      <c r="Q48" s="134"/>
      <c r="R48" s="133"/>
      <c r="S48" s="133"/>
      <c r="T48" s="133"/>
      <c r="U48" s="133"/>
      <c r="V48" s="138"/>
      <c r="W48" s="137"/>
      <c r="X48" s="128"/>
      <c r="Y48" s="128"/>
      <c r="Z48" s="128"/>
      <c r="AA48" s="128"/>
      <c r="AB48" s="110"/>
      <c r="AC48" s="90"/>
      <c r="AD48" s="134"/>
      <c r="AE48" s="133"/>
      <c r="AF48" s="133"/>
      <c r="AG48" s="133"/>
      <c r="AH48" s="133"/>
      <c r="AI48" s="138"/>
      <c r="AJ48" s="137"/>
      <c r="AK48" s="209"/>
      <c r="AL48" s="181"/>
      <c r="AM48" s="181"/>
      <c r="AN48" s="210"/>
      <c r="AO48" s="110"/>
      <c r="CF48" s="103"/>
    </row>
    <row r="49" spans="2:84" ht="6" customHeight="1" x14ac:dyDescent="0.15">
      <c r="B49" s="702"/>
      <c r="C49" s="703"/>
      <c r="D49" s="102"/>
      <c r="E49" s="101"/>
      <c r="F49" s="101"/>
      <c r="G49" s="101"/>
      <c r="H49" s="101"/>
      <c r="I49" s="104"/>
      <c r="J49" s="99"/>
      <c r="K49" s="99"/>
      <c r="L49" s="99"/>
      <c r="M49" s="99"/>
      <c r="N49" s="99"/>
      <c r="O49" s="110"/>
      <c r="P49" s="90"/>
      <c r="Q49" s="134"/>
      <c r="R49" s="133"/>
      <c r="S49" s="133"/>
      <c r="T49" s="133"/>
      <c r="U49" s="133"/>
      <c r="V49" s="136"/>
      <c r="W49" s="135"/>
      <c r="X49" s="108"/>
      <c r="Y49" s="108"/>
      <c r="Z49" s="108"/>
      <c r="AA49" s="108"/>
      <c r="AB49" s="110"/>
      <c r="AC49" s="90"/>
      <c r="AD49" s="134"/>
      <c r="AE49" s="133"/>
      <c r="AF49" s="133"/>
      <c r="AG49" s="133"/>
      <c r="AH49" s="133"/>
      <c r="AI49" s="136"/>
      <c r="AJ49" s="135"/>
      <c r="AK49" s="211"/>
      <c r="AL49" s="212"/>
      <c r="AM49" s="212"/>
      <c r="AN49" s="213"/>
      <c r="AO49" s="110"/>
      <c r="CF49" s="103"/>
    </row>
    <row r="50" spans="2:84" ht="6" customHeight="1" thickBot="1" x14ac:dyDescent="0.2">
      <c r="B50" s="702"/>
      <c r="C50" s="703"/>
      <c r="D50" s="102"/>
      <c r="E50" s="177">
        <v>55644000</v>
      </c>
      <c r="F50" s="178"/>
      <c r="G50" s="178"/>
      <c r="H50" s="179"/>
      <c r="I50" s="111"/>
      <c r="J50" s="100"/>
      <c r="K50" s="99"/>
      <c r="L50" s="99"/>
      <c r="M50" s="99"/>
      <c r="N50" s="99"/>
      <c r="O50" s="110"/>
      <c r="P50" s="90"/>
      <c r="Q50" s="134"/>
      <c r="R50" s="133"/>
      <c r="S50" s="133"/>
      <c r="T50" s="133"/>
      <c r="U50" s="133"/>
      <c r="V50" s="132"/>
      <c r="W50" s="128"/>
      <c r="X50" s="108"/>
      <c r="Y50" s="108"/>
      <c r="Z50" s="108"/>
      <c r="AA50" s="108"/>
      <c r="AB50" s="110"/>
      <c r="AC50" s="90"/>
      <c r="AD50" s="134"/>
      <c r="AE50" s="133"/>
      <c r="AF50" s="133"/>
      <c r="AG50" s="133"/>
      <c r="AH50" s="133"/>
      <c r="AI50" s="132"/>
      <c r="AJ50" s="128"/>
      <c r="AK50" s="108"/>
      <c r="AL50" s="108"/>
      <c r="AM50" s="108"/>
      <c r="AN50" s="108"/>
      <c r="AO50" s="110"/>
      <c r="CF50" s="103"/>
    </row>
    <row r="51" spans="2:84" ht="6" customHeight="1" thickTop="1" x14ac:dyDescent="0.15">
      <c r="B51" s="702"/>
      <c r="C51" s="703"/>
      <c r="D51" s="102"/>
      <c r="E51" s="180"/>
      <c r="F51" s="181"/>
      <c r="G51" s="181"/>
      <c r="H51" s="182"/>
      <c r="I51" s="104"/>
      <c r="J51" s="90"/>
      <c r="K51" s="108"/>
      <c r="L51" s="108"/>
      <c r="M51" s="108"/>
      <c r="N51" s="108"/>
      <c r="O51" s="98"/>
      <c r="P51" s="90"/>
      <c r="Q51" s="134"/>
      <c r="R51" s="133"/>
      <c r="S51" s="133"/>
      <c r="T51" s="133"/>
      <c r="U51" s="226">
        <f>IF(R31=0,0,(R31-X31)/R31)*100</f>
        <v>21.435519034043267</v>
      </c>
      <c r="V51" s="227"/>
      <c r="W51" s="227"/>
      <c r="X51" s="232" t="s">
        <v>128</v>
      </c>
      <c r="Y51" s="128"/>
      <c r="Z51" s="128"/>
      <c r="AA51" s="128"/>
      <c r="AB51" s="110"/>
      <c r="AC51" s="90"/>
      <c r="AD51" s="134"/>
      <c r="AE51" s="133"/>
      <c r="AF51" s="133"/>
      <c r="AG51" s="133"/>
      <c r="AH51" s="133"/>
      <c r="AI51" s="132"/>
      <c r="AJ51" s="108"/>
      <c r="AK51" s="128"/>
      <c r="AL51" s="128"/>
      <c r="AM51" s="128"/>
      <c r="AN51" s="128"/>
      <c r="AO51" s="110"/>
      <c r="CF51" s="103"/>
    </row>
    <row r="52" spans="2:84" ht="6" customHeight="1" x14ac:dyDescent="0.15">
      <c r="B52" s="702"/>
      <c r="C52" s="703"/>
      <c r="D52" s="102"/>
      <c r="E52" s="180"/>
      <c r="F52" s="181"/>
      <c r="G52" s="181"/>
      <c r="H52" s="182"/>
      <c r="I52" s="104"/>
      <c r="J52" s="109"/>
      <c r="K52" s="141"/>
      <c r="L52" s="141"/>
      <c r="M52" s="141"/>
      <c r="N52" s="141"/>
      <c r="O52" s="98"/>
      <c r="P52" s="90"/>
      <c r="Q52" s="134"/>
      <c r="R52" s="133"/>
      <c r="S52" s="133"/>
      <c r="T52" s="133"/>
      <c r="U52" s="228"/>
      <c r="V52" s="229"/>
      <c r="W52" s="229"/>
      <c r="X52" s="233"/>
      <c r="Y52" s="128"/>
      <c r="Z52" s="128"/>
      <c r="AA52" s="128"/>
      <c r="AB52" s="110"/>
      <c r="AC52" s="90"/>
      <c r="AD52" s="134"/>
      <c r="AE52" s="133"/>
      <c r="AF52" s="133"/>
      <c r="AG52" s="133"/>
      <c r="AH52" s="133"/>
      <c r="AI52" s="138"/>
      <c r="AJ52" s="137"/>
      <c r="AK52" s="128"/>
      <c r="AL52" s="128"/>
      <c r="AM52" s="128"/>
      <c r="AN52" s="128"/>
      <c r="AO52" s="110"/>
      <c r="CF52" s="103"/>
    </row>
    <row r="53" spans="2:84" ht="6" customHeight="1" thickBot="1" x14ac:dyDescent="0.2">
      <c r="B53" s="702"/>
      <c r="C53" s="703"/>
      <c r="D53" s="102"/>
      <c r="E53" s="180"/>
      <c r="F53" s="181"/>
      <c r="G53" s="181"/>
      <c r="H53" s="182"/>
      <c r="I53" s="104"/>
      <c r="J53" s="109"/>
      <c r="K53" s="141"/>
      <c r="L53" s="141"/>
      <c r="M53" s="141"/>
      <c r="N53" s="141"/>
      <c r="O53" s="98"/>
      <c r="P53" s="90"/>
      <c r="Q53" s="134"/>
      <c r="R53" s="133"/>
      <c r="S53" s="133"/>
      <c r="T53" s="133"/>
      <c r="U53" s="228"/>
      <c r="V53" s="229"/>
      <c r="W53" s="229"/>
      <c r="X53" s="233"/>
      <c r="Y53" s="140"/>
      <c r="Z53" s="140"/>
      <c r="AA53" s="140"/>
      <c r="AB53" s="110"/>
      <c r="AC53" s="90"/>
      <c r="AD53" s="134"/>
      <c r="AE53" s="133"/>
      <c r="AF53" s="133"/>
      <c r="AG53" s="133"/>
      <c r="AH53" s="133"/>
      <c r="AI53" s="136"/>
      <c r="AJ53" s="135"/>
      <c r="AK53" s="140"/>
      <c r="AL53" s="140"/>
      <c r="AM53" s="140"/>
      <c r="AN53" s="140"/>
      <c r="AO53" s="110"/>
      <c r="CF53" s="103"/>
    </row>
    <row r="54" spans="2:84" ht="6" customHeight="1" thickTop="1" thickBot="1" x14ac:dyDescent="0.2">
      <c r="B54" s="702"/>
      <c r="C54" s="703"/>
      <c r="D54" s="102"/>
      <c r="E54" s="183"/>
      <c r="F54" s="184"/>
      <c r="G54" s="184"/>
      <c r="H54" s="185"/>
      <c r="I54" s="107"/>
      <c r="J54" s="106"/>
      <c r="K54" s="108"/>
      <c r="L54" s="108"/>
      <c r="M54" s="108"/>
      <c r="N54" s="108"/>
      <c r="O54" s="98"/>
      <c r="P54" s="90"/>
      <c r="Q54" s="134"/>
      <c r="R54" s="133"/>
      <c r="S54" s="133"/>
      <c r="T54" s="133"/>
      <c r="U54" s="230"/>
      <c r="V54" s="231"/>
      <c r="W54" s="231"/>
      <c r="X54" s="234"/>
      <c r="Y54" s="140"/>
      <c r="Z54" s="140"/>
      <c r="AA54" s="140"/>
      <c r="AB54" s="110"/>
      <c r="AC54" s="90"/>
      <c r="AD54" s="235" t="s">
        <v>116</v>
      </c>
      <c r="AE54" s="236"/>
      <c r="AF54" s="236"/>
      <c r="AG54" s="265">
        <f>IF(AK45=0,0,AE31/AK45)</f>
        <v>1.8545126578341731</v>
      </c>
      <c r="AH54" s="265"/>
      <c r="AI54" s="268" t="s">
        <v>47</v>
      </c>
      <c r="AJ54" s="128"/>
      <c r="AK54" s="140"/>
      <c r="AL54" s="140"/>
      <c r="AM54" s="140"/>
      <c r="AN54" s="140"/>
      <c r="AO54" s="110"/>
      <c r="CF54" s="103"/>
    </row>
    <row r="55" spans="2:84" ht="6" customHeight="1" thickTop="1" x14ac:dyDescent="0.15">
      <c r="B55" s="702"/>
      <c r="C55" s="703"/>
      <c r="D55" s="102"/>
      <c r="E55" s="101"/>
      <c r="F55" s="101"/>
      <c r="G55" s="101"/>
      <c r="H55" s="101"/>
      <c r="I55" s="104"/>
      <c r="J55" s="99"/>
      <c r="K55" s="99"/>
      <c r="L55" s="99"/>
      <c r="M55" s="99"/>
      <c r="N55" s="99"/>
      <c r="O55" s="98"/>
      <c r="P55" s="90"/>
      <c r="Q55" s="134"/>
      <c r="R55" s="133"/>
      <c r="S55" s="133"/>
      <c r="T55" s="133"/>
      <c r="U55" s="133"/>
      <c r="V55" s="133"/>
      <c r="W55" s="109"/>
      <c r="X55" s="140"/>
      <c r="Y55" s="140"/>
      <c r="Z55" s="140"/>
      <c r="AA55" s="140"/>
      <c r="AB55" s="110"/>
      <c r="AC55" s="90"/>
      <c r="AD55" s="237"/>
      <c r="AE55" s="238"/>
      <c r="AF55" s="238"/>
      <c r="AG55" s="266"/>
      <c r="AH55" s="266"/>
      <c r="AI55" s="269"/>
      <c r="AJ55" s="109"/>
      <c r="AK55" s="140"/>
      <c r="AL55" s="140"/>
      <c r="AM55" s="140"/>
      <c r="AN55" s="140"/>
      <c r="AO55" s="110"/>
      <c r="CF55" s="103"/>
    </row>
    <row r="56" spans="2:84" ht="6" customHeight="1" thickBot="1" x14ac:dyDescent="0.2">
      <c r="B56" s="702"/>
      <c r="C56" s="703"/>
      <c r="D56" s="102"/>
      <c r="E56" s="101"/>
      <c r="F56" s="101"/>
      <c r="G56" s="101"/>
      <c r="H56" s="101"/>
      <c r="I56" s="111"/>
      <c r="J56" s="100"/>
      <c r="K56" s="99"/>
      <c r="L56" s="99"/>
      <c r="M56" s="99"/>
      <c r="N56" s="99"/>
      <c r="O56" s="98"/>
      <c r="P56" s="90"/>
      <c r="Q56" s="134"/>
      <c r="R56" s="133"/>
      <c r="S56" s="133"/>
      <c r="T56" s="133"/>
      <c r="U56" s="133"/>
      <c r="V56" s="138"/>
      <c r="W56" s="137"/>
      <c r="X56" s="140"/>
      <c r="Y56" s="140"/>
      <c r="Z56" s="140"/>
      <c r="AA56" s="140"/>
      <c r="AB56" s="110"/>
      <c r="AC56" s="90"/>
      <c r="AD56" s="239"/>
      <c r="AE56" s="240"/>
      <c r="AF56" s="240"/>
      <c r="AG56" s="267"/>
      <c r="AH56" s="267"/>
      <c r="AI56" s="270"/>
      <c r="AJ56" s="137"/>
      <c r="AK56" s="140"/>
      <c r="AL56" s="140"/>
      <c r="AM56" s="140"/>
      <c r="AN56" s="140"/>
      <c r="AO56" s="110"/>
      <c r="CF56" s="103"/>
    </row>
    <row r="57" spans="2:84" ht="6" customHeight="1" thickTop="1" x14ac:dyDescent="0.15">
      <c r="B57" s="702"/>
      <c r="C57" s="703"/>
      <c r="D57" s="102"/>
      <c r="E57" s="101"/>
      <c r="F57" s="101"/>
      <c r="G57" s="101"/>
      <c r="H57" s="101"/>
      <c r="I57" s="104"/>
      <c r="J57" s="90"/>
      <c r="K57" s="99"/>
      <c r="L57" s="99"/>
      <c r="M57" s="99"/>
      <c r="N57" s="99"/>
      <c r="O57" s="98"/>
      <c r="P57" s="90"/>
      <c r="Q57" s="134"/>
      <c r="R57" s="133"/>
      <c r="S57" s="133"/>
      <c r="T57" s="133"/>
      <c r="U57" s="133"/>
      <c r="V57" s="136"/>
      <c r="W57" s="135"/>
      <c r="X57" s="108"/>
      <c r="Y57" s="108"/>
      <c r="Z57" s="108"/>
      <c r="AA57" s="108"/>
      <c r="AB57" s="110"/>
      <c r="AC57" s="90"/>
      <c r="AD57" s="235" t="s">
        <v>115</v>
      </c>
      <c r="AE57" s="236"/>
      <c r="AF57" s="236"/>
      <c r="AG57" s="271">
        <f>IF(AE31=0,0,AK45/AE31)*100</f>
        <v>53.922522220358879</v>
      </c>
      <c r="AH57" s="271"/>
      <c r="AI57" s="274" t="s">
        <v>129</v>
      </c>
      <c r="AJ57" s="135"/>
      <c r="AK57" s="108"/>
      <c r="AL57" s="108"/>
      <c r="AM57" s="108"/>
      <c r="AN57" s="108"/>
      <c r="AO57" s="110"/>
      <c r="CF57" s="103"/>
    </row>
    <row r="58" spans="2:84" ht="6" customHeight="1" x14ac:dyDescent="0.15">
      <c r="B58" s="702"/>
      <c r="C58" s="703"/>
      <c r="D58" s="102"/>
      <c r="E58" s="101"/>
      <c r="F58" s="101"/>
      <c r="G58" s="101"/>
      <c r="H58" s="101"/>
      <c r="I58" s="104"/>
      <c r="J58" s="109"/>
      <c r="K58" s="99"/>
      <c r="L58" s="99"/>
      <c r="M58" s="99"/>
      <c r="N58" s="99"/>
      <c r="O58" s="98"/>
      <c r="P58" s="90"/>
      <c r="Q58" s="134"/>
      <c r="R58" s="133"/>
      <c r="S58" s="133"/>
      <c r="T58" s="133"/>
      <c r="U58" s="133"/>
      <c r="V58" s="132"/>
      <c r="W58" s="128"/>
      <c r="X58" s="108"/>
      <c r="Y58" s="108"/>
      <c r="Z58" s="108"/>
      <c r="AA58" s="108"/>
      <c r="AB58" s="110"/>
      <c r="AC58" s="90"/>
      <c r="AD58" s="237"/>
      <c r="AE58" s="238"/>
      <c r="AF58" s="238"/>
      <c r="AG58" s="272"/>
      <c r="AH58" s="272"/>
      <c r="AI58" s="275"/>
      <c r="AJ58" s="128"/>
      <c r="AK58" s="108"/>
      <c r="AL58" s="108"/>
      <c r="AM58" s="108"/>
      <c r="AN58" s="108"/>
      <c r="AO58" s="110"/>
      <c r="CF58" s="103"/>
    </row>
    <row r="59" spans="2:84" ht="6" customHeight="1" thickBot="1" x14ac:dyDescent="0.2">
      <c r="B59" s="702"/>
      <c r="C59" s="703"/>
      <c r="D59" s="102"/>
      <c r="E59" s="101"/>
      <c r="F59" s="101"/>
      <c r="G59" s="101"/>
      <c r="H59" s="101"/>
      <c r="I59" s="104"/>
      <c r="J59" s="109"/>
      <c r="K59" s="90"/>
      <c r="L59" s="90"/>
      <c r="M59" s="90"/>
      <c r="N59" s="90"/>
      <c r="O59" s="98"/>
      <c r="P59" s="90"/>
      <c r="Q59" s="134"/>
      <c r="R59" s="133"/>
      <c r="S59" s="133"/>
      <c r="T59" s="133"/>
      <c r="U59" s="133"/>
      <c r="V59" s="132"/>
      <c r="W59" s="139"/>
      <c r="X59" s="241">
        <f>R31-X31</f>
        <v>6391000</v>
      </c>
      <c r="Y59" s="242"/>
      <c r="Z59" s="242"/>
      <c r="AA59" s="243"/>
      <c r="AB59" s="110"/>
      <c r="AC59" s="90"/>
      <c r="AD59" s="239"/>
      <c r="AE59" s="240"/>
      <c r="AF59" s="240"/>
      <c r="AG59" s="273"/>
      <c r="AH59" s="273"/>
      <c r="AI59" s="276"/>
      <c r="AJ59" s="139"/>
      <c r="AK59" s="241">
        <f>AE43-AK45</f>
        <v>6391000</v>
      </c>
      <c r="AL59" s="242"/>
      <c r="AM59" s="242"/>
      <c r="AN59" s="243"/>
      <c r="AO59" s="110"/>
      <c r="CF59" s="103"/>
    </row>
    <row r="60" spans="2:84" ht="6" customHeight="1" thickTop="1" x14ac:dyDescent="0.15">
      <c r="B60" s="702"/>
      <c r="C60" s="703"/>
      <c r="D60" s="102"/>
      <c r="E60" s="101"/>
      <c r="F60" s="101"/>
      <c r="G60" s="101"/>
      <c r="H60" s="101"/>
      <c r="I60" s="107"/>
      <c r="J60" s="106"/>
      <c r="K60" s="90"/>
      <c r="L60" s="90"/>
      <c r="M60" s="90"/>
      <c r="N60" s="90"/>
      <c r="O60" s="98"/>
      <c r="P60" s="90"/>
      <c r="Q60" s="134"/>
      <c r="R60" s="133"/>
      <c r="S60" s="133"/>
      <c r="T60" s="133"/>
      <c r="U60" s="133"/>
      <c r="V60" s="138"/>
      <c r="W60" s="137"/>
      <c r="X60" s="244"/>
      <c r="Y60" s="201"/>
      <c r="Z60" s="201"/>
      <c r="AA60" s="245"/>
      <c r="AB60" s="110"/>
      <c r="AC60" s="90"/>
      <c r="AD60" s="134"/>
      <c r="AE60" s="133"/>
      <c r="AF60" s="133"/>
      <c r="AG60" s="133"/>
      <c r="AH60" s="133"/>
      <c r="AI60" s="138"/>
      <c r="AJ60" s="137"/>
      <c r="AK60" s="244"/>
      <c r="AL60" s="201"/>
      <c r="AM60" s="201"/>
      <c r="AN60" s="245"/>
      <c r="AO60" s="110"/>
      <c r="CF60" s="103"/>
    </row>
    <row r="61" spans="2:84" ht="6" customHeight="1" x14ac:dyDescent="0.15">
      <c r="B61" s="702"/>
      <c r="C61" s="703"/>
      <c r="D61" s="102"/>
      <c r="E61" s="101"/>
      <c r="F61" s="101"/>
      <c r="G61" s="101"/>
      <c r="H61" s="101"/>
      <c r="I61" s="104"/>
      <c r="J61" s="99"/>
      <c r="K61" s="90"/>
      <c r="L61" s="90"/>
      <c r="M61" s="90"/>
      <c r="N61" s="90"/>
      <c r="O61" s="98"/>
      <c r="P61" s="90"/>
      <c r="Q61" s="134"/>
      <c r="R61" s="133"/>
      <c r="S61" s="133"/>
      <c r="T61" s="133"/>
      <c r="U61" s="133"/>
      <c r="V61" s="136"/>
      <c r="W61" s="135"/>
      <c r="X61" s="244"/>
      <c r="Y61" s="201"/>
      <c r="Z61" s="201"/>
      <c r="AA61" s="245"/>
      <c r="AB61" s="110"/>
      <c r="AC61" s="90"/>
      <c r="AD61" s="134"/>
      <c r="AE61" s="133"/>
      <c r="AF61" s="133"/>
      <c r="AG61" s="133"/>
      <c r="AH61" s="133"/>
      <c r="AI61" s="136"/>
      <c r="AJ61" s="135"/>
      <c r="AK61" s="244"/>
      <c r="AL61" s="201"/>
      <c r="AM61" s="201"/>
      <c r="AN61" s="245"/>
      <c r="AO61" s="110"/>
      <c r="CF61" s="103"/>
    </row>
    <row r="62" spans="2:84" ht="6" customHeight="1" x14ac:dyDescent="0.15">
      <c r="B62" s="702"/>
      <c r="C62" s="703"/>
      <c r="D62" s="102"/>
      <c r="E62" s="101"/>
      <c r="F62" s="101"/>
      <c r="G62" s="101"/>
      <c r="H62" s="101"/>
      <c r="I62" s="111"/>
      <c r="J62" s="100"/>
      <c r="K62" s="99"/>
      <c r="L62" s="99"/>
      <c r="M62" s="99"/>
      <c r="N62" s="99"/>
      <c r="O62" s="98"/>
      <c r="P62" s="90"/>
      <c r="Q62" s="134"/>
      <c r="R62" s="133"/>
      <c r="S62" s="133"/>
      <c r="T62" s="133"/>
      <c r="U62" s="133"/>
      <c r="V62" s="132"/>
      <c r="W62" s="109"/>
      <c r="X62" s="244"/>
      <c r="Y62" s="201"/>
      <c r="Z62" s="201"/>
      <c r="AA62" s="245"/>
      <c r="AB62" s="110"/>
      <c r="AC62" s="90"/>
      <c r="AD62" s="134"/>
      <c r="AE62" s="133"/>
      <c r="AF62" s="133"/>
      <c r="AG62" s="133"/>
      <c r="AH62" s="133"/>
      <c r="AI62" s="132"/>
      <c r="AJ62" s="109"/>
      <c r="AK62" s="244"/>
      <c r="AL62" s="201"/>
      <c r="AM62" s="201"/>
      <c r="AN62" s="245"/>
      <c r="AO62" s="110"/>
      <c r="CF62" s="103"/>
    </row>
    <row r="63" spans="2:84" ht="6" customHeight="1" x14ac:dyDescent="0.15">
      <c r="B63" s="702"/>
      <c r="C63" s="703"/>
      <c r="D63" s="102"/>
      <c r="E63" s="101"/>
      <c r="F63" s="101"/>
      <c r="G63" s="101"/>
      <c r="H63" s="101"/>
      <c r="I63" s="104"/>
      <c r="J63" s="90"/>
      <c r="K63" s="99"/>
      <c r="L63" s="99"/>
      <c r="M63" s="99"/>
      <c r="N63" s="99"/>
      <c r="O63" s="98"/>
      <c r="P63" s="90"/>
      <c r="Q63" s="134"/>
      <c r="R63" s="133"/>
      <c r="S63" s="133"/>
      <c r="T63" s="133"/>
      <c r="U63" s="133"/>
      <c r="V63" s="132"/>
      <c r="W63" s="109"/>
      <c r="X63" s="246"/>
      <c r="Y63" s="247"/>
      <c r="Z63" s="247"/>
      <c r="AA63" s="248"/>
      <c r="AB63" s="110"/>
      <c r="AC63" s="90"/>
      <c r="AD63" s="134"/>
      <c r="AE63" s="133"/>
      <c r="AF63" s="133"/>
      <c r="AG63" s="133"/>
      <c r="AH63" s="133"/>
      <c r="AI63" s="132"/>
      <c r="AJ63" s="109"/>
      <c r="AK63" s="246"/>
      <c r="AL63" s="247"/>
      <c r="AM63" s="247"/>
      <c r="AN63" s="248"/>
      <c r="AO63" s="110"/>
      <c r="CF63" s="103"/>
    </row>
    <row r="64" spans="2:84" ht="6" customHeight="1" x14ac:dyDescent="0.15">
      <c r="B64" s="702"/>
      <c r="C64" s="703"/>
      <c r="D64" s="102"/>
      <c r="E64" s="127"/>
      <c r="F64" s="127"/>
      <c r="G64" s="127"/>
      <c r="H64" s="127"/>
      <c r="I64" s="104"/>
      <c r="J64" s="109"/>
      <c r="K64" s="99"/>
      <c r="L64" s="99"/>
      <c r="M64" s="99"/>
      <c r="N64" s="99"/>
      <c r="O64" s="98"/>
      <c r="P64" s="90"/>
      <c r="Q64" s="131"/>
      <c r="R64" s="130"/>
      <c r="S64" s="130"/>
      <c r="T64" s="130"/>
      <c r="U64" s="130"/>
      <c r="V64" s="129"/>
      <c r="W64" s="109"/>
      <c r="X64" s="128"/>
      <c r="Y64" s="128"/>
      <c r="Z64" s="128"/>
      <c r="AA64" s="128"/>
      <c r="AB64" s="110"/>
      <c r="AC64" s="90"/>
      <c r="AD64" s="131"/>
      <c r="AE64" s="130"/>
      <c r="AF64" s="130"/>
      <c r="AG64" s="130"/>
      <c r="AH64" s="130"/>
      <c r="AI64" s="129"/>
      <c r="AJ64" s="109"/>
      <c r="AK64" s="128"/>
      <c r="AL64" s="128"/>
      <c r="AM64" s="128"/>
      <c r="AN64" s="128"/>
      <c r="AO64" s="110"/>
      <c r="CF64" s="103"/>
    </row>
    <row r="65" spans="2:84" ht="6" customHeight="1" x14ac:dyDescent="0.15">
      <c r="B65" s="702"/>
      <c r="C65" s="703"/>
      <c r="D65" s="102"/>
      <c r="E65" s="127"/>
      <c r="F65" s="127"/>
      <c r="G65" s="127"/>
      <c r="H65" s="127"/>
      <c r="I65" s="104"/>
      <c r="J65" s="109"/>
      <c r="K65" s="99"/>
      <c r="L65" s="99"/>
      <c r="M65" s="99"/>
      <c r="N65" s="99"/>
      <c r="O65" s="98"/>
      <c r="P65" s="90"/>
      <c r="Q65" s="90"/>
      <c r="R65" s="90"/>
      <c r="S65" s="90"/>
      <c r="T65" s="90"/>
      <c r="U65" s="90"/>
      <c r="V65" s="99"/>
      <c r="W65" s="126"/>
      <c r="X65" s="125"/>
      <c r="Y65" s="125"/>
      <c r="Z65" s="125"/>
      <c r="AA65" s="125"/>
      <c r="AB65" s="124"/>
      <c r="AC65" s="90"/>
      <c r="AD65" s="90"/>
      <c r="AE65" s="90"/>
      <c r="AF65" s="90"/>
      <c r="AG65" s="90"/>
      <c r="AH65" s="90"/>
      <c r="AI65" s="99"/>
      <c r="AJ65" s="126"/>
      <c r="AK65" s="125"/>
      <c r="AL65" s="125"/>
      <c r="AM65" s="125"/>
      <c r="AN65" s="125"/>
      <c r="AO65" s="124"/>
      <c r="CF65" s="103"/>
    </row>
    <row r="66" spans="2:84" ht="6" customHeight="1" x14ac:dyDescent="0.15">
      <c r="B66" s="702"/>
      <c r="C66" s="703"/>
      <c r="D66" s="102"/>
      <c r="E66" s="101"/>
      <c r="F66" s="101"/>
      <c r="G66" s="101"/>
      <c r="H66" s="101"/>
      <c r="I66" s="107"/>
      <c r="J66" s="106"/>
      <c r="K66" s="99"/>
      <c r="L66" s="99"/>
      <c r="M66" s="99"/>
      <c r="N66" s="99"/>
      <c r="O66" s="98"/>
      <c r="P66" s="90"/>
      <c r="Q66" s="90"/>
      <c r="R66" s="90"/>
      <c r="S66" s="90"/>
      <c r="T66" s="90"/>
      <c r="U66" s="90"/>
      <c r="V66" s="99"/>
      <c r="W66" s="123"/>
      <c r="X66" s="99"/>
      <c r="Y66" s="99"/>
      <c r="Z66" s="99"/>
      <c r="AA66" s="99"/>
      <c r="AB66" s="122"/>
      <c r="AC66" s="90"/>
      <c r="AD66" s="90"/>
      <c r="AE66" s="90"/>
      <c r="AF66" s="90"/>
      <c r="AG66" s="90"/>
      <c r="AH66" s="90"/>
      <c r="AI66" s="99"/>
      <c r="AJ66" s="123"/>
      <c r="AK66" s="99"/>
      <c r="AL66" s="99"/>
      <c r="AM66" s="99"/>
      <c r="AN66" s="99"/>
      <c r="AO66" s="122"/>
      <c r="CF66" s="103"/>
    </row>
    <row r="67" spans="2:84" ht="6" customHeight="1" x14ac:dyDescent="0.15">
      <c r="B67" s="702"/>
      <c r="C67" s="703"/>
      <c r="D67" s="102"/>
      <c r="E67" s="101"/>
      <c r="F67" s="101"/>
      <c r="G67" s="101"/>
      <c r="H67" s="101"/>
      <c r="I67" s="104"/>
      <c r="J67" s="99"/>
      <c r="K67" s="249">
        <f>E50-K34</f>
        <v>29815000</v>
      </c>
      <c r="L67" s="250"/>
      <c r="M67" s="250"/>
      <c r="N67" s="251"/>
      <c r="O67" s="98"/>
      <c r="P67" s="90"/>
      <c r="Q67" s="90"/>
      <c r="R67" s="90"/>
      <c r="S67" s="90"/>
      <c r="T67" s="90"/>
      <c r="U67" s="90"/>
      <c r="V67" s="99"/>
      <c r="W67" s="123"/>
      <c r="X67" s="99"/>
      <c r="Y67" s="99"/>
      <c r="Z67" s="99"/>
      <c r="AA67" s="99"/>
      <c r="AB67" s="122"/>
      <c r="AC67" s="90"/>
      <c r="AD67" s="90"/>
      <c r="AE67" s="90"/>
      <c r="AF67" s="90"/>
      <c r="AG67" s="90"/>
      <c r="AH67" s="90"/>
      <c r="AI67" s="99"/>
      <c r="AJ67" s="123"/>
      <c r="AK67" s="99"/>
      <c r="AL67" s="99"/>
      <c r="AM67" s="99"/>
      <c r="AN67" s="99"/>
      <c r="AO67" s="122"/>
      <c r="CF67" s="103"/>
    </row>
    <row r="68" spans="2:84" ht="6" customHeight="1" x14ac:dyDescent="0.15">
      <c r="B68" s="702"/>
      <c r="C68" s="703"/>
      <c r="D68" s="102"/>
      <c r="E68" s="101"/>
      <c r="F68" s="101"/>
      <c r="G68" s="101"/>
      <c r="H68" s="101"/>
      <c r="I68" s="111"/>
      <c r="J68" s="100"/>
      <c r="K68" s="252"/>
      <c r="L68" s="253"/>
      <c r="M68" s="253"/>
      <c r="N68" s="254"/>
      <c r="O68" s="116"/>
      <c r="P68" s="90"/>
      <c r="Q68" s="90"/>
      <c r="R68" s="90"/>
      <c r="S68" s="90"/>
      <c r="T68" s="90"/>
      <c r="U68" s="90"/>
      <c r="V68" s="120"/>
      <c r="W68" s="119"/>
      <c r="X68" s="99"/>
      <c r="Y68" s="99"/>
      <c r="Z68" s="108"/>
      <c r="AA68" s="108"/>
      <c r="AB68" s="121"/>
      <c r="AC68" s="119"/>
      <c r="AD68" s="90"/>
      <c r="AE68" s="90"/>
      <c r="AF68" s="90"/>
      <c r="AG68" s="90"/>
      <c r="AH68" s="90"/>
      <c r="AI68" s="120"/>
      <c r="AJ68" s="119"/>
      <c r="AK68" s="99"/>
      <c r="AL68" s="99"/>
      <c r="AM68" s="108"/>
      <c r="AN68" s="108"/>
      <c r="AO68" s="118"/>
      <c r="AP68" s="117"/>
      <c r="CF68" s="103"/>
    </row>
    <row r="69" spans="2:84" ht="6" customHeight="1" x14ac:dyDescent="0.15">
      <c r="B69" s="702"/>
      <c r="C69" s="703"/>
      <c r="D69" s="102"/>
      <c r="E69" s="101"/>
      <c r="F69" s="101"/>
      <c r="G69" s="101"/>
      <c r="H69" s="101"/>
      <c r="I69" s="104"/>
      <c r="J69" s="90"/>
      <c r="K69" s="252"/>
      <c r="L69" s="253"/>
      <c r="M69" s="253"/>
      <c r="N69" s="254"/>
      <c r="O69" s="116"/>
      <c r="P69" s="90"/>
      <c r="Q69" s="90"/>
      <c r="R69" s="90"/>
      <c r="S69" s="90"/>
      <c r="T69" s="255" t="s">
        <v>130</v>
      </c>
      <c r="U69" s="256"/>
      <c r="V69" s="256"/>
      <c r="W69" s="256"/>
      <c r="X69" s="256"/>
      <c r="Y69" s="256"/>
      <c r="Z69" s="256"/>
      <c r="AA69" s="256"/>
      <c r="AB69" s="256"/>
      <c r="AC69" s="256"/>
      <c r="AD69" s="256"/>
      <c r="AE69" s="256"/>
      <c r="AF69" s="256"/>
      <c r="AG69" s="256"/>
      <c r="AH69" s="256"/>
      <c r="AI69" s="256"/>
      <c r="AJ69" s="256"/>
      <c r="AK69" s="256"/>
      <c r="AL69" s="256"/>
      <c r="AM69" s="256"/>
      <c r="AN69" s="114"/>
      <c r="AO69" s="115"/>
      <c r="AP69" s="112"/>
      <c r="CF69" s="103"/>
    </row>
    <row r="70" spans="2:84" ht="6" customHeight="1" x14ac:dyDescent="0.15">
      <c r="B70" s="702"/>
      <c r="C70" s="703"/>
      <c r="D70" s="102"/>
      <c r="E70" s="101"/>
      <c r="F70" s="101"/>
      <c r="G70" s="101"/>
      <c r="H70" s="101"/>
      <c r="I70" s="104"/>
      <c r="J70" s="109"/>
      <c r="K70" s="252"/>
      <c r="L70" s="253"/>
      <c r="M70" s="253"/>
      <c r="N70" s="254"/>
      <c r="O70" s="98"/>
      <c r="P70" s="90"/>
      <c r="Q70" s="90"/>
      <c r="R70" s="90"/>
      <c r="S70" s="90"/>
      <c r="T70" s="256"/>
      <c r="U70" s="256"/>
      <c r="V70" s="256"/>
      <c r="W70" s="256"/>
      <c r="X70" s="256"/>
      <c r="Y70" s="256"/>
      <c r="Z70" s="256"/>
      <c r="AA70" s="256"/>
      <c r="AB70" s="256"/>
      <c r="AC70" s="256"/>
      <c r="AD70" s="256"/>
      <c r="AE70" s="256"/>
      <c r="AF70" s="256"/>
      <c r="AG70" s="256"/>
      <c r="AH70" s="256"/>
      <c r="AI70" s="256"/>
      <c r="AJ70" s="256"/>
      <c r="AK70" s="256"/>
      <c r="AL70" s="256"/>
      <c r="AM70" s="256"/>
      <c r="AN70" s="114"/>
      <c r="AO70" s="99"/>
      <c r="AP70" s="112"/>
      <c r="CF70" s="103"/>
    </row>
    <row r="71" spans="2:84" ht="6" customHeight="1" x14ac:dyDescent="0.15">
      <c r="B71" s="702"/>
      <c r="C71" s="703"/>
      <c r="D71" s="102"/>
      <c r="E71" s="101"/>
      <c r="F71" s="101"/>
      <c r="G71" s="101"/>
      <c r="H71" s="101"/>
      <c r="I71" s="104"/>
      <c r="J71" s="109"/>
      <c r="K71" s="203"/>
      <c r="L71" s="204"/>
      <c r="M71" s="204"/>
      <c r="N71" s="205"/>
      <c r="O71" s="110"/>
      <c r="P71" s="90"/>
      <c r="Q71" s="90"/>
      <c r="R71" s="90"/>
      <c r="S71" s="90"/>
      <c r="T71" s="257"/>
      <c r="U71" s="257"/>
      <c r="V71" s="257"/>
      <c r="W71" s="257"/>
      <c r="X71" s="257"/>
      <c r="Y71" s="257"/>
      <c r="Z71" s="257"/>
      <c r="AA71" s="257"/>
      <c r="AB71" s="257"/>
      <c r="AC71" s="257"/>
      <c r="AD71" s="257"/>
      <c r="AE71" s="257"/>
      <c r="AF71" s="257"/>
      <c r="AG71" s="257"/>
      <c r="AH71" s="257"/>
      <c r="AI71" s="257"/>
      <c r="AJ71" s="257"/>
      <c r="AK71" s="257"/>
      <c r="AL71" s="257"/>
      <c r="AM71" s="257"/>
      <c r="AN71" s="114"/>
      <c r="AO71" s="99"/>
      <c r="AP71" s="112"/>
      <c r="CF71" s="103"/>
    </row>
    <row r="72" spans="2:84" ht="6" customHeight="1" x14ac:dyDescent="0.15">
      <c r="B72" s="702"/>
      <c r="C72" s="703"/>
      <c r="D72" s="102"/>
      <c r="E72" s="101"/>
      <c r="F72" s="101"/>
      <c r="G72" s="101"/>
      <c r="H72" s="101"/>
      <c r="I72" s="107"/>
      <c r="J72" s="106"/>
      <c r="K72" s="99"/>
      <c r="L72" s="99"/>
      <c r="M72" s="99"/>
      <c r="N72" s="99"/>
      <c r="O72" s="110"/>
      <c r="P72" s="90"/>
      <c r="Q72" s="90"/>
      <c r="R72" s="90"/>
      <c r="S72" s="90"/>
      <c r="T72" s="258"/>
      <c r="U72" s="258"/>
      <c r="V72" s="258"/>
      <c r="W72" s="258"/>
      <c r="X72" s="261" t="s">
        <v>131</v>
      </c>
      <c r="Y72" s="262"/>
      <c r="Z72" s="262"/>
      <c r="AA72" s="262"/>
      <c r="AB72" s="261" t="s">
        <v>132</v>
      </c>
      <c r="AC72" s="262"/>
      <c r="AD72" s="262"/>
      <c r="AE72" s="262"/>
      <c r="AF72" s="261" t="s">
        <v>110</v>
      </c>
      <c r="AG72" s="262"/>
      <c r="AH72" s="262"/>
      <c r="AI72" s="262"/>
      <c r="AJ72" s="261" t="s">
        <v>133</v>
      </c>
      <c r="AK72" s="262"/>
      <c r="AL72" s="262"/>
      <c r="AM72" s="262"/>
      <c r="AN72" s="113"/>
      <c r="AO72" s="99"/>
      <c r="AP72" s="112"/>
      <c r="CF72" s="103"/>
    </row>
    <row r="73" spans="2:84" ht="6" customHeight="1" x14ac:dyDescent="0.15">
      <c r="B73" s="702"/>
      <c r="C73" s="703"/>
      <c r="D73" s="102"/>
      <c r="E73" s="101"/>
      <c r="F73" s="101"/>
      <c r="G73" s="101"/>
      <c r="H73" s="101"/>
      <c r="I73" s="104"/>
      <c r="J73" s="99"/>
      <c r="K73" s="99"/>
      <c r="L73" s="99"/>
      <c r="M73" s="99"/>
      <c r="N73" s="99"/>
      <c r="O73" s="110"/>
      <c r="P73" s="90"/>
      <c r="Q73" s="90"/>
      <c r="R73" s="90"/>
      <c r="S73" s="90"/>
      <c r="T73" s="259"/>
      <c r="U73" s="259"/>
      <c r="V73" s="259"/>
      <c r="W73" s="259"/>
      <c r="X73" s="263"/>
      <c r="Y73" s="263"/>
      <c r="Z73" s="263"/>
      <c r="AA73" s="263"/>
      <c r="AB73" s="263"/>
      <c r="AC73" s="263"/>
      <c r="AD73" s="263"/>
      <c r="AE73" s="263"/>
      <c r="AF73" s="263"/>
      <c r="AG73" s="263"/>
      <c r="AH73" s="263"/>
      <c r="AI73" s="263"/>
      <c r="AJ73" s="263"/>
      <c r="AK73" s="263"/>
      <c r="AL73" s="263"/>
      <c r="AM73" s="263"/>
      <c r="AN73" s="99"/>
      <c r="AO73" s="99"/>
      <c r="AP73" s="112"/>
      <c r="CF73" s="103"/>
    </row>
    <row r="74" spans="2:84" ht="6" customHeight="1" x14ac:dyDescent="0.15">
      <c r="B74" s="702"/>
      <c r="C74" s="703"/>
      <c r="D74" s="102"/>
      <c r="E74" s="101"/>
      <c r="F74" s="101"/>
      <c r="G74" s="101"/>
      <c r="H74" s="101"/>
      <c r="I74" s="111"/>
      <c r="J74" s="100"/>
      <c r="K74" s="99"/>
      <c r="L74" s="99"/>
      <c r="M74" s="99"/>
      <c r="N74" s="99"/>
      <c r="O74" s="110"/>
      <c r="P74" s="90"/>
      <c r="Q74" s="90"/>
      <c r="R74" s="90"/>
      <c r="S74" s="90"/>
      <c r="T74" s="259"/>
      <c r="U74" s="259"/>
      <c r="V74" s="259"/>
      <c r="W74" s="259"/>
      <c r="X74" s="263"/>
      <c r="Y74" s="263"/>
      <c r="Z74" s="263"/>
      <c r="AA74" s="263"/>
      <c r="AB74" s="263"/>
      <c r="AC74" s="263"/>
      <c r="AD74" s="263"/>
      <c r="AE74" s="263"/>
      <c r="AF74" s="263"/>
      <c r="AG74" s="263"/>
      <c r="AH74" s="263"/>
      <c r="AI74" s="263"/>
      <c r="AJ74" s="263"/>
      <c r="AK74" s="263"/>
      <c r="AL74" s="263"/>
      <c r="AM74" s="263"/>
      <c r="AN74" s="90"/>
      <c r="AO74" s="90"/>
      <c r="CF74" s="103"/>
    </row>
    <row r="75" spans="2:84" ht="6" customHeight="1" x14ac:dyDescent="0.15">
      <c r="B75" s="702"/>
      <c r="C75" s="703"/>
      <c r="D75" s="102"/>
      <c r="E75" s="101"/>
      <c r="F75" s="101"/>
      <c r="G75" s="101"/>
      <c r="H75" s="101"/>
      <c r="I75" s="104"/>
      <c r="J75" s="90"/>
      <c r="K75" s="99"/>
      <c r="L75" s="99"/>
      <c r="M75" s="99"/>
      <c r="N75" s="99"/>
      <c r="O75" s="98"/>
      <c r="P75" s="90"/>
      <c r="Q75" s="90"/>
      <c r="R75" s="90"/>
      <c r="S75" s="90"/>
      <c r="T75" s="260"/>
      <c r="U75" s="260"/>
      <c r="V75" s="260"/>
      <c r="W75" s="260"/>
      <c r="X75" s="264"/>
      <c r="Y75" s="264"/>
      <c r="Z75" s="264"/>
      <c r="AA75" s="264"/>
      <c r="AB75" s="264"/>
      <c r="AC75" s="264"/>
      <c r="AD75" s="264"/>
      <c r="AE75" s="264"/>
      <c r="AF75" s="264"/>
      <c r="AG75" s="264"/>
      <c r="AH75" s="264"/>
      <c r="AI75" s="264"/>
      <c r="AJ75" s="264"/>
      <c r="AK75" s="264"/>
      <c r="AL75" s="264"/>
      <c r="AM75" s="264"/>
      <c r="AN75" s="90"/>
      <c r="AO75" s="90"/>
      <c r="CF75" s="103"/>
    </row>
    <row r="76" spans="2:84" ht="6" customHeight="1" x14ac:dyDescent="0.15">
      <c r="B76" s="702"/>
      <c r="C76" s="703"/>
      <c r="D76" s="102"/>
      <c r="E76" s="101"/>
      <c r="F76" s="101"/>
      <c r="G76" s="101"/>
      <c r="H76" s="101"/>
      <c r="I76" s="104"/>
      <c r="J76" s="109"/>
      <c r="K76" s="99"/>
      <c r="L76" s="99"/>
      <c r="M76" s="99"/>
      <c r="N76" s="99"/>
      <c r="O76" s="98"/>
      <c r="P76" s="90"/>
      <c r="Q76" s="90"/>
      <c r="R76" s="90"/>
      <c r="S76" s="90"/>
      <c r="T76" s="283" t="s">
        <v>134</v>
      </c>
      <c r="U76" s="283"/>
      <c r="V76" s="283"/>
      <c r="W76" s="283"/>
      <c r="X76" s="278">
        <f>IF(G95=0,0,AG156/G95)*100</f>
        <v>8.1237363149312838</v>
      </c>
      <c r="Y76" s="278"/>
      <c r="Z76" s="285"/>
      <c r="AA76" s="277"/>
      <c r="AB76" s="278">
        <f>IF(T117=0,0,AG156/T117)*100</f>
        <v>15.912600060593007</v>
      </c>
      <c r="AC76" s="278"/>
      <c r="AD76" s="285"/>
      <c r="AE76" s="277"/>
      <c r="AF76" s="278">
        <f>IF(S95=0,0,AG156/S95)*100</f>
        <v>16.596742631326475</v>
      </c>
      <c r="AG76" s="279"/>
      <c r="AH76" s="280"/>
      <c r="AI76" s="277"/>
      <c r="AJ76" s="278">
        <f>IF(AF113=0,0,AG156/AF113)*100</f>
        <v>18.923881666051699</v>
      </c>
      <c r="AK76" s="279"/>
      <c r="AL76" s="280"/>
      <c r="AM76" s="277"/>
      <c r="AN76" s="90"/>
      <c r="AO76" s="90"/>
      <c r="CF76" s="103"/>
    </row>
    <row r="77" spans="2:84" ht="6" customHeight="1" x14ac:dyDescent="0.15">
      <c r="B77" s="702"/>
      <c r="C77" s="703"/>
      <c r="D77" s="102"/>
      <c r="E77" s="101"/>
      <c r="F77" s="101"/>
      <c r="G77" s="101"/>
      <c r="H77" s="101"/>
      <c r="I77" s="104"/>
      <c r="J77" s="109"/>
      <c r="K77" s="108"/>
      <c r="L77" s="108"/>
      <c r="M77" s="108"/>
      <c r="N77" s="108"/>
      <c r="O77" s="98"/>
      <c r="P77" s="90"/>
      <c r="Q77" s="90"/>
      <c r="R77" s="90"/>
      <c r="S77" s="90"/>
      <c r="T77" s="283"/>
      <c r="U77" s="283"/>
      <c r="V77" s="283"/>
      <c r="W77" s="283"/>
      <c r="X77" s="278"/>
      <c r="Y77" s="278"/>
      <c r="Z77" s="285"/>
      <c r="AA77" s="277"/>
      <c r="AB77" s="278"/>
      <c r="AC77" s="278"/>
      <c r="AD77" s="285"/>
      <c r="AE77" s="277"/>
      <c r="AF77" s="279"/>
      <c r="AG77" s="279"/>
      <c r="AH77" s="280"/>
      <c r="AI77" s="277"/>
      <c r="AJ77" s="279"/>
      <c r="AK77" s="279"/>
      <c r="AL77" s="280"/>
      <c r="AM77" s="277"/>
      <c r="AN77" s="90"/>
      <c r="AO77" s="90"/>
      <c r="CF77" s="103"/>
    </row>
    <row r="78" spans="2:84" ht="6" customHeight="1" x14ac:dyDescent="0.15">
      <c r="B78" s="702"/>
      <c r="C78" s="703"/>
      <c r="D78" s="102"/>
      <c r="E78" s="101"/>
      <c r="F78" s="101"/>
      <c r="G78" s="105"/>
      <c r="H78" s="105"/>
      <c r="I78" s="107"/>
      <c r="J78" s="106"/>
      <c r="K78" s="100"/>
      <c r="L78" s="100"/>
      <c r="M78" s="99"/>
      <c r="N78" s="99"/>
      <c r="O78" s="98"/>
      <c r="P78" s="90"/>
      <c r="Q78" s="90"/>
      <c r="R78" s="90"/>
      <c r="S78" s="90"/>
      <c r="T78" s="283"/>
      <c r="U78" s="283"/>
      <c r="V78" s="283"/>
      <c r="W78" s="283"/>
      <c r="X78" s="278"/>
      <c r="Y78" s="278"/>
      <c r="Z78" s="285"/>
      <c r="AA78" s="277"/>
      <c r="AB78" s="278"/>
      <c r="AC78" s="278"/>
      <c r="AD78" s="285"/>
      <c r="AE78" s="277"/>
      <c r="AF78" s="281"/>
      <c r="AG78" s="281"/>
      <c r="AH78" s="282"/>
      <c r="AI78" s="277"/>
      <c r="AJ78" s="281"/>
      <c r="AK78" s="281"/>
      <c r="AL78" s="282"/>
      <c r="AM78" s="277"/>
      <c r="AN78" s="90"/>
      <c r="AO78" s="90"/>
      <c r="CF78" s="103"/>
    </row>
    <row r="79" spans="2:84" ht="6" customHeight="1" thickBot="1" x14ac:dyDescent="0.2">
      <c r="B79" s="702"/>
      <c r="C79" s="703"/>
      <c r="D79" s="102"/>
      <c r="E79" s="101"/>
      <c r="F79" s="101"/>
      <c r="G79" s="105"/>
      <c r="H79" s="105"/>
      <c r="I79" s="104"/>
      <c r="J79" s="99"/>
      <c r="K79" s="100"/>
      <c r="L79" s="100"/>
      <c r="M79" s="99"/>
      <c r="N79" s="99"/>
      <c r="O79" s="98"/>
      <c r="P79" s="90"/>
      <c r="Q79" s="90"/>
      <c r="R79" s="90"/>
      <c r="S79" s="90"/>
      <c r="T79" s="283" t="s">
        <v>107</v>
      </c>
      <c r="U79" s="283"/>
      <c r="V79" s="283"/>
      <c r="W79" s="283"/>
      <c r="X79" s="284">
        <v>1</v>
      </c>
      <c r="Y79" s="284"/>
      <c r="Z79" s="284"/>
      <c r="AA79" s="284"/>
      <c r="AB79" s="284">
        <v>3</v>
      </c>
      <c r="AC79" s="284"/>
      <c r="AD79" s="284"/>
      <c r="AE79" s="284"/>
      <c r="AF79" s="284">
        <v>2</v>
      </c>
      <c r="AG79" s="284"/>
      <c r="AH79" s="284"/>
      <c r="AI79" s="284"/>
      <c r="AJ79" s="284">
        <v>4</v>
      </c>
      <c r="AK79" s="284"/>
      <c r="AL79" s="284"/>
      <c r="AM79" s="284"/>
      <c r="AN79" s="90"/>
      <c r="AO79" s="90"/>
      <c r="CF79" s="103"/>
    </row>
    <row r="80" spans="2:84" ht="6" customHeight="1" thickTop="1" x14ac:dyDescent="0.15">
      <c r="B80" s="702"/>
      <c r="C80" s="703"/>
      <c r="D80" s="102"/>
      <c r="E80" s="101"/>
      <c r="F80" s="101"/>
      <c r="G80" s="293">
        <f>IF(E50=0,0,K67/E50)*100</f>
        <v>53.581697936884474</v>
      </c>
      <c r="H80" s="294"/>
      <c r="I80" s="294"/>
      <c r="J80" s="294"/>
      <c r="K80" s="298" t="s">
        <v>135</v>
      </c>
      <c r="L80" s="299"/>
      <c r="M80" s="99"/>
      <c r="N80" s="99"/>
      <c r="O80" s="98"/>
      <c r="P80" s="90"/>
      <c r="Q80" s="90"/>
      <c r="R80" s="90"/>
      <c r="S80" s="90"/>
      <c r="T80" s="283"/>
      <c r="U80" s="283"/>
      <c r="V80" s="283"/>
      <c r="W80" s="283"/>
      <c r="X80" s="284"/>
      <c r="Y80" s="284"/>
      <c r="Z80" s="284"/>
      <c r="AA80" s="284"/>
      <c r="AB80" s="284"/>
      <c r="AC80" s="284"/>
      <c r="AD80" s="284"/>
      <c r="AE80" s="284"/>
      <c r="AF80" s="284"/>
      <c r="AG80" s="284"/>
      <c r="AH80" s="284"/>
      <c r="AI80" s="284"/>
      <c r="AJ80" s="284"/>
      <c r="AK80" s="284"/>
      <c r="AL80" s="284"/>
      <c r="AM80" s="284"/>
      <c r="AN80" s="90"/>
      <c r="AO80" s="90"/>
      <c r="CF80" s="103"/>
    </row>
    <row r="81" spans="2:84" ht="6" customHeight="1" x14ac:dyDescent="0.15">
      <c r="B81" s="702"/>
      <c r="C81" s="703"/>
      <c r="D81" s="102"/>
      <c r="E81" s="101"/>
      <c r="F81" s="101"/>
      <c r="G81" s="295"/>
      <c r="H81" s="217"/>
      <c r="I81" s="217"/>
      <c r="J81" s="217"/>
      <c r="K81" s="222"/>
      <c r="L81" s="300"/>
      <c r="M81" s="100"/>
      <c r="N81" s="99"/>
      <c r="O81" s="98"/>
      <c r="P81" s="90"/>
      <c r="Q81" s="90"/>
      <c r="R81" s="90"/>
      <c r="S81" s="90"/>
      <c r="T81" s="283"/>
      <c r="U81" s="283"/>
      <c r="V81" s="283"/>
      <c r="W81" s="283"/>
      <c r="X81" s="284"/>
      <c r="Y81" s="284"/>
      <c r="Z81" s="284"/>
      <c r="AA81" s="284"/>
      <c r="AB81" s="284"/>
      <c r="AC81" s="284"/>
      <c r="AD81" s="284"/>
      <c r="AE81" s="284"/>
      <c r="AF81" s="284"/>
      <c r="AG81" s="284"/>
      <c r="AH81" s="284"/>
      <c r="AI81" s="284"/>
      <c r="AJ81" s="284"/>
      <c r="AK81" s="284"/>
      <c r="AL81" s="284"/>
      <c r="AM81" s="284"/>
      <c r="AN81" s="90"/>
      <c r="AO81" s="90"/>
      <c r="CF81" s="103"/>
    </row>
    <row r="82" spans="2:84" ht="6" customHeight="1" x14ac:dyDescent="0.15">
      <c r="B82" s="702"/>
      <c r="C82" s="703"/>
      <c r="D82" s="102"/>
      <c r="E82" s="101"/>
      <c r="F82" s="101"/>
      <c r="G82" s="295"/>
      <c r="H82" s="217"/>
      <c r="I82" s="217"/>
      <c r="J82" s="217"/>
      <c r="K82" s="222"/>
      <c r="L82" s="300"/>
      <c r="M82" s="100"/>
      <c r="N82" s="99"/>
      <c r="O82" s="98"/>
      <c r="P82" s="90"/>
      <c r="Q82" s="90"/>
      <c r="R82" s="90"/>
      <c r="S82" s="90"/>
      <c r="T82" s="283" t="s">
        <v>105</v>
      </c>
      <c r="U82" s="283"/>
      <c r="V82" s="283"/>
      <c r="W82" s="283"/>
      <c r="X82" s="284">
        <v>4</v>
      </c>
      <c r="Y82" s="284"/>
      <c r="Z82" s="284"/>
      <c r="AA82" s="284"/>
      <c r="AB82" s="284">
        <v>3</v>
      </c>
      <c r="AC82" s="284"/>
      <c r="AD82" s="284"/>
      <c r="AE82" s="284"/>
      <c r="AF82" s="284">
        <v>2</v>
      </c>
      <c r="AG82" s="284"/>
      <c r="AH82" s="284"/>
      <c r="AI82" s="284"/>
      <c r="AJ82" s="284">
        <v>1</v>
      </c>
      <c r="AK82" s="284"/>
      <c r="AL82" s="284"/>
      <c r="AM82" s="284"/>
      <c r="AN82" s="90"/>
      <c r="AO82" s="90"/>
    </row>
    <row r="83" spans="2:84" ht="6" customHeight="1" thickBot="1" x14ac:dyDescent="0.2">
      <c r="B83" s="702"/>
      <c r="C83" s="703"/>
      <c r="D83" s="102"/>
      <c r="E83" s="101"/>
      <c r="F83" s="101"/>
      <c r="G83" s="296"/>
      <c r="H83" s="297"/>
      <c r="I83" s="297"/>
      <c r="J83" s="297"/>
      <c r="K83" s="301"/>
      <c r="L83" s="302"/>
      <c r="M83" s="100"/>
      <c r="N83" s="99"/>
      <c r="O83" s="98"/>
      <c r="P83" s="90"/>
      <c r="Q83" s="90"/>
      <c r="R83" s="90"/>
      <c r="S83" s="90"/>
      <c r="T83" s="283"/>
      <c r="U83" s="283"/>
      <c r="V83" s="283"/>
      <c r="W83" s="283"/>
      <c r="X83" s="284"/>
      <c r="Y83" s="284"/>
      <c r="Z83" s="284"/>
      <c r="AA83" s="284"/>
      <c r="AB83" s="284"/>
      <c r="AC83" s="284"/>
      <c r="AD83" s="284"/>
      <c r="AE83" s="284"/>
      <c r="AF83" s="284"/>
      <c r="AG83" s="284"/>
      <c r="AH83" s="284"/>
      <c r="AI83" s="284"/>
      <c r="AJ83" s="284"/>
      <c r="AK83" s="284"/>
      <c r="AL83" s="284"/>
      <c r="AM83" s="284"/>
      <c r="AN83" s="90"/>
      <c r="AO83" s="90"/>
    </row>
    <row r="84" spans="2:84" ht="4.5" customHeight="1" thickTop="1" x14ac:dyDescent="0.15">
      <c r="B84" s="702"/>
      <c r="C84" s="703"/>
      <c r="D84" s="97"/>
      <c r="E84" s="96"/>
      <c r="F84" s="96"/>
      <c r="G84" s="95"/>
      <c r="H84" s="95"/>
      <c r="I84" s="94"/>
      <c r="J84" s="93"/>
      <c r="K84" s="93"/>
      <c r="L84" s="93"/>
      <c r="M84" s="92"/>
      <c r="N84" s="92"/>
      <c r="O84" s="91"/>
      <c r="P84" s="90"/>
      <c r="Q84" s="90"/>
      <c r="R84" s="90"/>
      <c r="S84" s="90"/>
      <c r="T84" s="283"/>
      <c r="U84" s="283"/>
      <c r="V84" s="283"/>
      <c r="W84" s="283"/>
      <c r="X84" s="284"/>
      <c r="Y84" s="284"/>
      <c r="Z84" s="284"/>
      <c r="AA84" s="284"/>
      <c r="AB84" s="284"/>
      <c r="AC84" s="284"/>
      <c r="AD84" s="284"/>
      <c r="AE84" s="284"/>
      <c r="AF84" s="284"/>
      <c r="AG84" s="284"/>
      <c r="AH84" s="284"/>
      <c r="AI84" s="284"/>
      <c r="AJ84" s="284"/>
      <c r="AK84" s="284"/>
      <c r="AL84" s="284"/>
      <c r="AM84" s="284"/>
      <c r="AN84" s="90"/>
      <c r="AO84" s="90"/>
    </row>
    <row r="85" spans="2:84" ht="6" customHeight="1" x14ac:dyDescent="0.15">
      <c r="D85" s="286" t="s">
        <v>136</v>
      </c>
      <c r="E85" s="286"/>
      <c r="F85" s="286"/>
      <c r="G85" s="286"/>
      <c r="H85" s="286"/>
      <c r="I85" s="286"/>
      <c r="J85" s="286"/>
      <c r="K85" s="286"/>
      <c r="L85" s="286"/>
      <c r="M85" s="286"/>
      <c r="N85" s="88"/>
      <c r="O85" s="88"/>
      <c r="P85" s="88"/>
      <c r="Q85" s="88"/>
      <c r="R85" s="88"/>
      <c r="S85" s="88"/>
      <c r="T85" s="88"/>
      <c r="U85" s="88"/>
      <c r="V85" s="88"/>
      <c r="W85" s="88"/>
      <c r="X85" s="89"/>
      <c r="Y85" s="89"/>
      <c r="Z85" s="89"/>
      <c r="AA85" s="89"/>
      <c r="AB85" s="89"/>
      <c r="AC85" s="89"/>
      <c r="AD85" s="89"/>
      <c r="AE85" s="89"/>
      <c r="AF85" s="89"/>
      <c r="AG85" s="89"/>
      <c r="AU85" s="289" t="s">
        <v>104</v>
      </c>
      <c r="AV85" s="289"/>
      <c r="AW85" s="289"/>
      <c r="AX85" s="289"/>
      <c r="AY85" s="289"/>
      <c r="AZ85" s="289"/>
      <c r="BA85" s="289"/>
      <c r="BB85" s="289"/>
      <c r="BC85" s="289"/>
      <c r="BD85" s="290" t="s">
        <v>103</v>
      </c>
      <c r="BE85" s="290"/>
      <c r="BF85" s="290"/>
      <c r="BG85" s="290"/>
      <c r="BH85" s="290"/>
      <c r="BI85" s="290"/>
      <c r="BJ85" s="290"/>
      <c r="BK85" s="290"/>
      <c r="BL85" s="290"/>
      <c r="BM85" s="290"/>
      <c r="BN85" s="290"/>
      <c r="BO85" s="290"/>
      <c r="BP85" s="290"/>
      <c r="BQ85" s="290"/>
      <c r="BR85" s="290"/>
      <c r="BS85" s="291" t="s">
        <v>64</v>
      </c>
      <c r="BT85" s="291"/>
      <c r="BU85" s="291"/>
      <c r="BV85" s="292">
        <v>0.1</v>
      </c>
      <c r="BW85" s="292"/>
      <c r="BX85" s="292"/>
      <c r="BY85" s="42"/>
      <c r="BZ85" s="291" t="s">
        <v>62</v>
      </c>
      <c r="CA85" s="291"/>
      <c r="CB85" s="291"/>
      <c r="CC85" s="292">
        <v>0.05</v>
      </c>
      <c r="CD85" s="292"/>
      <c r="CE85" s="292"/>
      <c r="CF85" s="54"/>
    </row>
    <row r="86" spans="2:84" ht="6" customHeight="1" x14ac:dyDescent="0.15">
      <c r="D86" s="287"/>
      <c r="E86" s="287"/>
      <c r="F86" s="287"/>
      <c r="G86" s="287"/>
      <c r="H86" s="287"/>
      <c r="I86" s="287"/>
      <c r="J86" s="287"/>
      <c r="K86" s="287"/>
      <c r="L86" s="287"/>
      <c r="M86" s="287"/>
      <c r="N86" s="88"/>
      <c r="O86" s="88"/>
      <c r="P86" s="88"/>
      <c r="Q86" s="704" t="s">
        <v>137</v>
      </c>
      <c r="R86" s="704"/>
      <c r="S86" s="704"/>
      <c r="T86" s="704"/>
      <c r="U86" s="704"/>
      <c r="V86" s="704"/>
      <c r="W86" s="704"/>
      <c r="X86" s="704"/>
      <c r="Y86" s="704"/>
      <c r="Z86" s="704"/>
      <c r="AA86" s="704"/>
      <c r="AB86" s="704"/>
      <c r="AC86" s="704"/>
      <c r="AD86" s="704"/>
      <c r="AE86" s="704"/>
      <c r="AF86" s="704"/>
      <c r="AG86" s="704"/>
      <c r="AU86" s="289"/>
      <c r="AV86" s="289"/>
      <c r="AW86" s="289"/>
      <c r="AX86" s="289"/>
      <c r="AY86" s="289"/>
      <c r="AZ86" s="289"/>
      <c r="BA86" s="289"/>
      <c r="BB86" s="289"/>
      <c r="BC86" s="289"/>
      <c r="BD86" s="290"/>
      <c r="BE86" s="290"/>
      <c r="BF86" s="290"/>
      <c r="BG86" s="290"/>
      <c r="BH86" s="290"/>
      <c r="BI86" s="290"/>
      <c r="BJ86" s="290"/>
      <c r="BK86" s="290"/>
      <c r="BL86" s="290"/>
      <c r="BM86" s="290"/>
      <c r="BN86" s="290"/>
      <c r="BO86" s="290"/>
      <c r="BP86" s="290"/>
      <c r="BQ86" s="290"/>
      <c r="BR86" s="290"/>
      <c r="BS86" s="291"/>
      <c r="BT86" s="291"/>
      <c r="BU86" s="291"/>
      <c r="BV86" s="292"/>
      <c r="BW86" s="292"/>
      <c r="BX86" s="292"/>
      <c r="BY86" s="42"/>
      <c r="BZ86" s="291"/>
      <c r="CA86" s="291"/>
      <c r="CB86" s="291"/>
      <c r="CC86" s="292"/>
      <c r="CD86" s="292"/>
      <c r="CE86" s="292"/>
      <c r="CF86" s="54"/>
    </row>
    <row r="87" spans="2:84" ht="6" customHeight="1" x14ac:dyDescent="0.15">
      <c r="D87" s="288"/>
      <c r="E87" s="288"/>
      <c r="F87" s="288"/>
      <c r="G87" s="288"/>
      <c r="H87" s="288"/>
      <c r="I87" s="288"/>
      <c r="J87" s="288"/>
      <c r="K87" s="288"/>
      <c r="L87" s="288"/>
      <c r="M87" s="288"/>
      <c r="N87" s="87"/>
      <c r="O87" s="87"/>
      <c r="P87" s="87"/>
      <c r="Q87" s="705"/>
      <c r="R87" s="705"/>
      <c r="S87" s="705"/>
      <c r="T87" s="705"/>
      <c r="U87" s="705"/>
      <c r="V87" s="705"/>
      <c r="W87" s="705"/>
      <c r="X87" s="705"/>
      <c r="Y87" s="705"/>
      <c r="Z87" s="705"/>
      <c r="AA87" s="705"/>
      <c r="AB87" s="705"/>
      <c r="AC87" s="705"/>
      <c r="AD87" s="705"/>
      <c r="AE87" s="705"/>
      <c r="AF87" s="705"/>
      <c r="AG87" s="705"/>
      <c r="AU87" s="289"/>
      <c r="AV87" s="289"/>
      <c r="AW87" s="289"/>
      <c r="AX87" s="289"/>
      <c r="AY87" s="289"/>
      <c r="AZ87" s="289"/>
      <c r="BA87" s="289"/>
      <c r="BB87" s="289"/>
      <c r="BC87" s="289"/>
      <c r="BD87" s="290"/>
      <c r="BE87" s="290"/>
      <c r="BF87" s="290"/>
      <c r="BG87" s="290"/>
      <c r="BH87" s="290"/>
      <c r="BI87" s="290"/>
      <c r="BJ87" s="290"/>
      <c r="BK87" s="290"/>
      <c r="BL87" s="290"/>
      <c r="BM87" s="290"/>
      <c r="BN87" s="290"/>
      <c r="BO87" s="290"/>
      <c r="BP87" s="290"/>
      <c r="BQ87" s="290"/>
      <c r="BR87" s="290"/>
      <c r="BS87" s="291"/>
      <c r="BT87" s="291"/>
      <c r="BU87" s="291"/>
      <c r="BV87" s="292"/>
      <c r="BW87" s="292"/>
      <c r="BX87" s="292"/>
      <c r="BY87" s="42"/>
      <c r="BZ87" s="291"/>
      <c r="CA87" s="291"/>
      <c r="CB87" s="291"/>
      <c r="CC87" s="292"/>
      <c r="CD87" s="292"/>
      <c r="CE87" s="292"/>
      <c r="CF87" s="54"/>
    </row>
    <row r="88" spans="2:84" ht="6" customHeight="1" x14ac:dyDescent="0.15">
      <c r="B88" s="303" t="s">
        <v>138</v>
      </c>
      <c r="C88" s="304"/>
      <c r="D88" s="86"/>
      <c r="E88" s="85"/>
      <c r="F88" s="85"/>
      <c r="G88" s="85"/>
      <c r="H88" s="85"/>
      <c r="I88" s="85"/>
      <c r="J88" s="85"/>
      <c r="K88" s="85"/>
      <c r="L88" s="85"/>
      <c r="M88" s="85"/>
      <c r="N88" s="85"/>
      <c r="O88" s="85"/>
      <c r="P88" s="84"/>
      <c r="Q88" s="83"/>
      <c r="R88" s="83"/>
      <c r="S88" s="83"/>
      <c r="T88" s="83"/>
      <c r="U88" s="83"/>
      <c r="V88" s="83"/>
      <c r="W88" s="83"/>
      <c r="X88" s="83"/>
      <c r="Y88" s="83"/>
      <c r="Z88" s="83"/>
      <c r="AA88" s="305"/>
      <c r="AB88" s="306"/>
      <c r="AC88" s="306"/>
      <c r="AD88" s="306"/>
      <c r="AE88" s="306"/>
      <c r="AF88" s="306"/>
      <c r="AG88" s="306"/>
      <c r="AH88" s="306"/>
      <c r="AI88" s="306"/>
      <c r="AJ88" s="306"/>
      <c r="AK88" s="306"/>
      <c r="AL88" s="306"/>
      <c r="AM88" s="306"/>
      <c r="AN88" s="306"/>
      <c r="AO88" s="306"/>
      <c r="AP88" s="307"/>
      <c r="AU88" s="40"/>
      <c r="AV88" s="40"/>
      <c r="AW88" s="40"/>
      <c r="AX88" s="40"/>
      <c r="AY88" s="40"/>
      <c r="AZ88" s="40"/>
      <c r="BA88" s="40"/>
      <c r="BB88" s="40"/>
      <c r="BC88" s="40"/>
      <c r="BD88" s="158"/>
      <c r="BE88" s="310" t="s">
        <v>101</v>
      </c>
      <c r="BF88" s="310"/>
      <c r="BG88" s="310"/>
      <c r="BH88" s="310"/>
      <c r="BI88" s="310"/>
      <c r="BJ88" s="310"/>
      <c r="BK88" s="310"/>
      <c r="BL88" s="310"/>
      <c r="BM88" s="310"/>
      <c r="BN88" s="310"/>
      <c r="BO88" s="310"/>
      <c r="BP88" s="310"/>
      <c r="BQ88" s="310"/>
      <c r="BR88" s="158"/>
      <c r="CF88" s="54"/>
    </row>
    <row r="89" spans="2:84" ht="5.25" customHeight="1" x14ac:dyDescent="0.15">
      <c r="B89" s="303"/>
      <c r="C89" s="304"/>
      <c r="D89" s="77"/>
      <c r="E89" s="76"/>
      <c r="F89" s="76"/>
      <c r="G89" s="76"/>
      <c r="H89" s="76"/>
      <c r="I89" s="76"/>
      <c r="J89" s="76"/>
      <c r="K89" s="76"/>
      <c r="L89" s="76"/>
      <c r="M89" s="76"/>
      <c r="N89" s="76"/>
      <c r="O89" s="76"/>
      <c r="P89" s="79"/>
      <c r="Q89" s="68"/>
      <c r="R89" s="68"/>
      <c r="S89" s="68"/>
      <c r="T89" s="68"/>
      <c r="U89" s="68"/>
      <c r="V89" s="68"/>
      <c r="W89" s="68"/>
      <c r="X89" s="68"/>
      <c r="Y89" s="68"/>
      <c r="Z89" s="68"/>
      <c r="AA89" s="308"/>
      <c r="AB89" s="308"/>
      <c r="AC89" s="308"/>
      <c r="AD89" s="308"/>
      <c r="AE89" s="308"/>
      <c r="AF89" s="308"/>
      <c r="AG89" s="308"/>
      <c r="AH89" s="308"/>
      <c r="AI89" s="308"/>
      <c r="AJ89" s="308"/>
      <c r="AK89" s="308"/>
      <c r="AL89" s="308"/>
      <c r="AM89" s="308"/>
      <c r="AN89" s="308"/>
      <c r="AO89" s="308"/>
      <c r="AP89" s="309"/>
      <c r="AU89" s="40"/>
      <c r="AV89" s="40"/>
      <c r="AW89" s="40"/>
      <c r="AX89" s="40"/>
      <c r="AY89" s="40"/>
      <c r="AZ89" s="40"/>
      <c r="BA89" s="40"/>
      <c r="BB89" s="40"/>
      <c r="BC89" s="40"/>
      <c r="BD89" s="158"/>
      <c r="BE89" s="310"/>
      <c r="BF89" s="310"/>
      <c r="BG89" s="310"/>
      <c r="BH89" s="310"/>
      <c r="BI89" s="310"/>
      <c r="BJ89" s="310"/>
      <c r="BK89" s="310"/>
      <c r="BL89" s="310"/>
      <c r="BM89" s="310"/>
      <c r="BN89" s="310"/>
      <c r="BO89" s="310"/>
      <c r="BP89" s="310"/>
      <c r="BQ89" s="310"/>
      <c r="BR89" s="158"/>
      <c r="CF89" s="54"/>
    </row>
    <row r="90" spans="2:84" ht="5.25" customHeight="1" x14ac:dyDescent="0.15">
      <c r="B90" s="303"/>
      <c r="C90" s="304"/>
      <c r="D90" s="77"/>
      <c r="E90" s="76"/>
      <c r="F90" s="311" t="s">
        <v>100</v>
      </c>
      <c r="G90" s="312"/>
      <c r="H90" s="312"/>
      <c r="I90" s="312"/>
      <c r="J90" s="312"/>
      <c r="K90" s="312"/>
      <c r="L90" s="312"/>
      <c r="M90" s="312"/>
      <c r="N90" s="312"/>
      <c r="O90" s="76"/>
      <c r="P90" s="79"/>
      <c r="Q90" s="68"/>
      <c r="R90" s="313" t="s">
        <v>99</v>
      </c>
      <c r="S90" s="314"/>
      <c r="T90" s="314"/>
      <c r="U90" s="314"/>
      <c r="V90" s="314"/>
      <c r="W90" s="314"/>
      <c r="X90" s="314"/>
      <c r="Y90" s="314"/>
      <c r="Z90" s="314"/>
      <c r="AA90" s="314"/>
      <c r="AB90" s="314"/>
      <c r="AC90" s="315" t="s">
        <v>139</v>
      </c>
      <c r="AD90" s="316"/>
      <c r="AE90" s="316"/>
      <c r="AF90" s="316"/>
      <c r="AG90" s="316"/>
      <c r="AH90" s="316"/>
      <c r="AI90" s="316"/>
      <c r="AJ90" s="316"/>
      <c r="AK90" s="316"/>
      <c r="AL90" s="316"/>
      <c r="AM90" s="316"/>
      <c r="AN90" s="316"/>
      <c r="AO90" s="316"/>
      <c r="AP90" s="317"/>
      <c r="AU90" s="154"/>
      <c r="AV90" s="40"/>
      <c r="AW90" s="40"/>
      <c r="AX90" s="40"/>
      <c r="AY90" s="40"/>
      <c r="AZ90" s="40"/>
      <c r="BA90" s="40"/>
      <c r="BB90" s="40"/>
      <c r="BC90" s="40"/>
      <c r="BD90" s="158"/>
      <c r="BE90" s="310"/>
      <c r="BF90" s="310"/>
      <c r="BG90" s="310"/>
      <c r="BH90" s="310"/>
      <c r="BI90" s="310"/>
      <c r="BJ90" s="310"/>
      <c r="BK90" s="310"/>
      <c r="BL90" s="310"/>
      <c r="BM90" s="310"/>
      <c r="BN90" s="310"/>
      <c r="BO90" s="310"/>
      <c r="BP90" s="310"/>
      <c r="BQ90" s="310"/>
      <c r="BR90" s="158"/>
      <c r="CF90" s="54"/>
    </row>
    <row r="91" spans="2:84" ht="5.25" customHeight="1" x14ac:dyDescent="0.15">
      <c r="B91" s="303"/>
      <c r="C91" s="304"/>
      <c r="D91" s="77"/>
      <c r="E91" s="76"/>
      <c r="F91" s="312"/>
      <c r="G91" s="312"/>
      <c r="H91" s="312"/>
      <c r="I91" s="312"/>
      <c r="J91" s="312"/>
      <c r="K91" s="312"/>
      <c r="L91" s="312"/>
      <c r="M91" s="312"/>
      <c r="N91" s="312"/>
      <c r="O91" s="76"/>
      <c r="P91" s="79"/>
      <c r="Q91" s="68"/>
      <c r="R91" s="314"/>
      <c r="S91" s="314"/>
      <c r="T91" s="314"/>
      <c r="U91" s="314"/>
      <c r="V91" s="314"/>
      <c r="W91" s="314"/>
      <c r="X91" s="314"/>
      <c r="Y91" s="314"/>
      <c r="Z91" s="314"/>
      <c r="AA91" s="314"/>
      <c r="AB91" s="314"/>
      <c r="AC91" s="316"/>
      <c r="AD91" s="316"/>
      <c r="AE91" s="316"/>
      <c r="AF91" s="316"/>
      <c r="AG91" s="316"/>
      <c r="AH91" s="316"/>
      <c r="AI91" s="316"/>
      <c r="AJ91" s="316"/>
      <c r="AK91" s="316"/>
      <c r="AL91" s="316"/>
      <c r="AM91" s="316"/>
      <c r="AN91" s="316"/>
      <c r="AO91" s="316"/>
      <c r="AP91" s="317"/>
      <c r="BT91" s="151"/>
      <c r="BU91" s="151"/>
      <c r="BV91" s="151"/>
      <c r="BW91" s="151"/>
      <c r="BX91" s="151"/>
      <c r="BY91" s="151"/>
      <c r="BZ91" s="151"/>
      <c r="CA91" s="58"/>
      <c r="CB91" s="58"/>
      <c r="CC91" s="58"/>
      <c r="CD91" s="58"/>
      <c r="CE91" s="57"/>
      <c r="CF91" s="54"/>
    </row>
    <row r="92" spans="2:84" ht="5.25" customHeight="1" x14ac:dyDescent="0.15">
      <c r="B92" s="303"/>
      <c r="C92" s="304"/>
      <c r="D92" s="77"/>
      <c r="E92" s="76"/>
      <c r="F92" s="312"/>
      <c r="G92" s="312"/>
      <c r="H92" s="312"/>
      <c r="I92" s="312"/>
      <c r="J92" s="312"/>
      <c r="K92" s="312"/>
      <c r="L92" s="312"/>
      <c r="M92" s="312"/>
      <c r="N92" s="312"/>
      <c r="O92" s="76"/>
      <c r="P92" s="79"/>
      <c r="Q92" s="68"/>
      <c r="R92" s="314"/>
      <c r="S92" s="314"/>
      <c r="T92" s="314"/>
      <c r="U92" s="314"/>
      <c r="V92" s="314"/>
      <c r="W92" s="314"/>
      <c r="X92" s="314"/>
      <c r="Y92" s="314"/>
      <c r="Z92" s="314"/>
      <c r="AA92" s="314"/>
      <c r="AB92" s="314"/>
      <c r="AC92" s="315" t="s">
        <v>97</v>
      </c>
      <c r="AD92" s="316"/>
      <c r="AE92" s="316"/>
      <c r="AF92" s="316"/>
      <c r="AG92" s="316"/>
      <c r="AH92" s="316"/>
      <c r="AI92" s="316"/>
      <c r="AJ92" s="316"/>
      <c r="AK92" s="316"/>
      <c r="AL92" s="316"/>
      <c r="AM92" s="316"/>
      <c r="AN92" s="316"/>
      <c r="AO92" s="316"/>
      <c r="AP92" s="317"/>
      <c r="AU92" s="289" t="s">
        <v>96</v>
      </c>
      <c r="AV92" s="289"/>
      <c r="AW92" s="289"/>
      <c r="AX92" s="289"/>
      <c r="AY92" s="289"/>
      <c r="AZ92" s="289"/>
      <c r="BA92" s="289"/>
      <c r="BB92" s="289"/>
      <c r="BC92" s="289"/>
      <c r="BD92" s="324" t="s">
        <v>95</v>
      </c>
      <c r="BE92" s="324"/>
      <c r="BF92" s="324"/>
      <c r="BG92" s="324"/>
      <c r="BH92" s="324"/>
      <c r="BI92" s="324"/>
      <c r="BJ92" s="324"/>
      <c r="BK92" s="324"/>
      <c r="BL92" s="324"/>
      <c r="BM92" s="324"/>
      <c r="BN92" s="324"/>
      <c r="BO92" s="324"/>
      <c r="BP92" s="324"/>
      <c r="BQ92" s="324"/>
      <c r="BR92" s="324"/>
      <c r="BS92" s="291" t="s">
        <v>64</v>
      </c>
      <c r="BT92" s="291"/>
      <c r="BU92" s="291"/>
      <c r="BV92" s="292">
        <v>0.5</v>
      </c>
      <c r="BW92" s="292"/>
      <c r="BX92" s="292"/>
      <c r="BY92" s="42"/>
      <c r="BZ92" s="291" t="s">
        <v>62</v>
      </c>
      <c r="CA92" s="291"/>
      <c r="CB92" s="291"/>
      <c r="CC92" s="292">
        <v>0.3</v>
      </c>
      <c r="CD92" s="292"/>
      <c r="CE92" s="292"/>
      <c r="CF92" s="54"/>
    </row>
    <row r="93" spans="2:84" ht="5.25" customHeight="1" x14ac:dyDescent="0.15">
      <c r="B93" s="303"/>
      <c r="C93" s="304"/>
      <c r="D93" s="77"/>
      <c r="E93" s="76"/>
      <c r="F93" s="312"/>
      <c r="G93" s="312"/>
      <c r="H93" s="312"/>
      <c r="I93" s="312"/>
      <c r="J93" s="312"/>
      <c r="K93" s="312"/>
      <c r="L93" s="312"/>
      <c r="M93" s="312"/>
      <c r="N93" s="312"/>
      <c r="O93" s="76"/>
      <c r="P93" s="79"/>
      <c r="Q93" s="68"/>
      <c r="R93" s="314"/>
      <c r="S93" s="314"/>
      <c r="T93" s="314"/>
      <c r="U93" s="314"/>
      <c r="V93" s="314"/>
      <c r="W93" s="314"/>
      <c r="X93" s="314"/>
      <c r="Y93" s="314"/>
      <c r="Z93" s="314"/>
      <c r="AA93" s="314"/>
      <c r="AB93" s="314"/>
      <c r="AC93" s="316"/>
      <c r="AD93" s="316"/>
      <c r="AE93" s="316"/>
      <c r="AF93" s="316"/>
      <c r="AG93" s="316"/>
      <c r="AH93" s="316"/>
      <c r="AI93" s="316"/>
      <c r="AJ93" s="316"/>
      <c r="AK93" s="316"/>
      <c r="AL93" s="316"/>
      <c r="AM93" s="316"/>
      <c r="AN93" s="316"/>
      <c r="AO93" s="316"/>
      <c r="AP93" s="317"/>
      <c r="AU93" s="289"/>
      <c r="AV93" s="289"/>
      <c r="AW93" s="289"/>
      <c r="AX93" s="289"/>
      <c r="AY93" s="289"/>
      <c r="AZ93" s="289"/>
      <c r="BA93" s="289"/>
      <c r="BB93" s="289"/>
      <c r="BC93" s="289"/>
      <c r="BD93" s="324"/>
      <c r="BE93" s="324"/>
      <c r="BF93" s="324"/>
      <c r="BG93" s="324"/>
      <c r="BH93" s="324"/>
      <c r="BI93" s="324"/>
      <c r="BJ93" s="324"/>
      <c r="BK93" s="324"/>
      <c r="BL93" s="324"/>
      <c r="BM93" s="324"/>
      <c r="BN93" s="324"/>
      <c r="BO93" s="324"/>
      <c r="BP93" s="324"/>
      <c r="BQ93" s="324"/>
      <c r="BR93" s="324"/>
      <c r="BS93" s="291"/>
      <c r="BT93" s="291"/>
      <c r="BU93" s="291"/>
      <c r="BV93" s="292"/>
      <c r="BW93" s="292"/>
      <c r="BX93" s="292"/>
      <c r="BY93" s="42"/>
      <c r="BZ93" s="291"/>
      <c r="CA93" s="291"/>
      <c r="CB93" s="291"/>
      <c r="CC93" s="292"/>
      <c r="CD93" s="292"/>
      <c r="CE93" s="292"/>
      <c r="CF93" s="54"/>
    </row>
    <row r="94" spans="2:84" ht="5.25" customHeight="1" x14ac:dyDescent="0.15">
      <c r="B94" s="303"/>
      <c r="C94" s="304"/>
      <c r="D94" s="77"/>
      <c r="E94" s="76"/>
      <c r="F94" s="312"/>
      <c r="G94" s="312"/>
      <c r="H94" s="312"/>
      <c r="I94" s="312"/>
      <c r="J94" s="312"/>
      <c r="K94" s="312"/>
      <c r="L94" s="312"/>
      <c r="M94" s="312"/>
      <c r="N94" s="312"/>
      <c r="O94" s="76"/>
      <c r="P94" s="79"/>
      <c r="Q94" s="68"/>
      <c r="R94" s="314"/>
      <c r="S94" s="314"/>
      <c r="T94" s="314"/>
      <c r="U94" s="314"/>
      <c r="V94" s="314"/>
      <c r="W94" s="314"/>
      <c r="X94" s="314"/>
      <c r="Y94" s="314"/>
      <c r="Z94" s="314"/>
      <c r="AA94" s="314"/>
      <c r="AB94" s="314"/>
      <c r="AC94" s="315"/>
      <c r="AD94" s="316"/>
      <c r="AE94" s="316"/>
      <c r="AF94" s="316"/>
      <c r="AG94" s="316"/>
      <c r="AH94" s="316"/>
      <c r="AI94" s="316"/>
      <c r="AJ94" s="316"/>
      <c r="AK94" s="316"/>
      <c r="AL94" s="316"/>
      <c r="AM94" s="316"/>
      <c r="AN94" s="316"/>
      <c r="AO94" s="316"/>
      <c r="AP94" s="317"/>
      <c r="AU94" s="289"/>
      <c r="AV94" s="289"/>
      <c r="AW94" s="289"/>
      <c r="AX94" s="289"/>
      <c r="AY94" s="289"/>
      <c r="AZ94" s="289"/>
      <c r="BA94" s="289"/>
      <c r="BB94" s="289"/>
      <c r="BC94" s="289"/>
      <c r="BD94" s="324"/>
      <c r="BE94" s="324"/>
      <c r="BF94" s="324"/>
      <c r="BG94" s="324"/>
      <c r="BH94" s="324"/>
      <c r="BI94" s="324"/>
      <c r="BJ94" s="324"/>
      <c r="BK94" s="324"/>
      <c r="BL94" s="324"/>
      <c r="BM94" s="324"/>
      <c r="BN94" s="324"/>
      <c r="BO94" s="324"/>
      <c r="BP94" s="324"/>
      <c r="BQ94" s="324"/>
      <c r="BR94" s="324"/>
      <c r="BS94" s="291"/>
      <c r="BT94" s="291"/>
      <c r="BU94" s="291"/>
      <c r="BV94" s="292"/>
      <c r="BW94" s="292"/>
      <c r="BX94" s="292"/>
      <c r="BY94" s="42"/>
      <c r="BZ94" s="291"/>
      <c r="CA94" s="291"/>
      <c r="CB94" s="291"/>
      <c r="CC94" s="292"/>
      <c r="CD94" s="292"/>
      <c r="CE94" s="292"/>
      <c r="CF94" s="54"/>
    </row>
    <row r="95" spans="2:84" ht="5.25" customHeight="1" x14ac:dyDescent="0.15">
      <c r="B95" s="303"/>
      <c r="C95" s="304"/>
      <c r="D95" s="77"/>
      <c r="E95" s="76"/>
      <c r="F95" s="76"/>
      <c r="G95" s="321">
        <v>536625000</v>
      </c>
      <c r="H95" s="322"/>
      <c r="I95" s="322"/>
      <c r="J95" s="322"/>
      <c r="K95" s="322"/>
      <c r="L95" s="322"/>
      <c r="M95" s="322"/>
      <c r="N95" s="76"/>
      <c r="O95" s="76"/>
      <c r="P95" s="79"/>
      <c r="Q95" s="68"/>
      <c r="R95" s="68"/>
      <c r="S95" s="323">
        <v>262666000</v>
      </c>
      <c r="T95" s="323"/>
      <c r="U95" s="323"/>
      <c r="V95" s="323"/>
      <c r="W95" s="323"/>
      <c r="X95" s="323"/>
      <c r="Y95" s="323"/>
      <c r="Z95" s="323"/>
      <c r="AA95" s="323"/>
      <c r="AB95" s="75"/>
      <c r="AC95" s="316"/>
      <c r="AD95" s="316"/>
      <c r="AE95" s="316"/>
      <c r="AF95" s="316"/>
      <c r="AG95" s="316"/>
      <c r="AH95" s="316"/>
      <c r="AI95" s="316"/>
      <c r="AJ95" s="316"/>
      <c r="AK95" s="316"/>
      <c r="AL95" s="316"/>
      <c r="AM95" s="316"/>
      <c r="AN95" s="316"/>
      <c r="AO95" s="316"/>
      <c r="AP95" s="317"/>
      <c r="AU95" s="40"/>
      <c r="AV95" s="40"/>
      <c r="AW95" s="40"/>
      <c r="AX95" s="40"/>
      <c r="AY95" s="40"/>
      <c r="AZ95" s="40"/>
      <c r="BA95" s="40"/>
      <c r="BB95" s="40"/>
      <c r="BC95" s="40"/>
      <c r="BD95" s="158"/>
      <c r="BE95" s="310" t="s">
        <v>94</v>
      </c>
      <c r="BF95" s="310"/>
      <c r="BG95" s="310"/>
      <c r="BH95" s="310"/>
      <c r="BI95" s="310"/>
      <c r="BJ95" s="310"/>
      <c r="BK95" s="310"/>
      <c r="BL95" s="310"/>
      <c r="BM95" s="310"/>
      <c r="BN95" s="310"/>
      <c r="BO95" s="310"/>
      <c r="BP95" s="310"/>
      <c r="BQ95" s="310"/>
      <c r="BR95" s="310"/>
      <c r="BS95" s="310"/>
      <c r="BT95" s="151"/>
      <c r="BU95" s="151"/>
      <c r="BV95" s="151"/>
      <c r="BW95" s="151"/>
      <c r="BX95" s="151"/>
      <c r="BY95" s="151"/>
      <c r="BZ95" s="151"/>
      <c r="CA95" s="59"/>
      <c r="CB95" s="58"/>
      <c r="CC95" s="58"/>
      <c r="CD95" s="58"/>
      <c r="CE95" s="54"/>
      <c r="CF95" s="54"/>
    </row>
    <row r="96" spans="2:84" ht="5.25" customHeight="1" x14ac:dyDescent="0.15">
      <c r="B96" s="303"/>
      <c r="C96" s="304"/>
      <c r="D96" s="77"/>
      <c r="E96" s="76"/>
      <c r="F96" s="76"/>
      <c r="G96" s="322"/>
      <c r="H96" s="322"/>
      <c r="I96" s="322"/>
      <c r="J96" s="322"/>
      <c r="K96" s="322"/>
      <c r="L96" s="322"/>
      <c r="M96" s="322"/>
      <c r="N96" s="76"/>
      <c r="O96" s="76"/>
      <c r="P96" s="79"/>
      <c r="Q96" s="68"/>
      <c r="R96" s="68"/>
      <c r="S96" s="323"/>
      <c r="T96" s="323"/>
      <c r="U96" s="323"/>
      <c r="V96" s="323"/>
      <c r="W96" s="323"/>
      <c r="X96" s="323"/>
      <c r="Y96" s="323"/>
      <c r="Z96" s="323"/>
      <c r="AA96" s="323"/>
      <c r="AB96" s="75"/>
      <c r="AC96" s="315" t="s">
        <v>93</v>
      </c>
      <c r="AD96" s="316"/>
      <c r="AE96" s="316"/>
      <c r="AF96" s="316"/>
      <c r="AG96" s="316"/>
      <c r="AH96" s="316"/>
      <c r="AI96" s="316"/>
      <c r="AJ96" s="316"/>
      <c r="AK96" s="316"/>
      <c r="AL96" s="316"/>
      <c r="AM96" s="316"/>
      <c r="AN96" s="316"/>
      <c r="AO96" s="316"/>
      <c r="AP96" s="317"/>
      <c r="AU96" s="154"/>
      <c r="AV96" s="40"/>
      <c r="AW96" s="40"/>
      <c r="AX96" s="40"/>
      <c r="AY96" s="40"/>
      <c r="AZ96" s="40"/>
      <c r="BA96" s="40"/>
      <c r="BB96" s="40"/>
      <c r="BC96" s="40"/>
      <c r="BD96" s="81"/>
      <c r="BE96" s="310"/>
      <c r="BF96" s="310"/>
      <c r="BG96" s="310"/>
      <c r="BH96" s="310"/>
      <c r="BI96" s="310"/>
      <c r="BJ96" s="310"/>
      <c r="BK96" s="310"/>
      <c r="BL96" s="310"/>
      <c r="BM96" s="310"/>
      <c r="BN96" s="310"/>
      <c r="BO96" s="310"/>
      <c r="BP96" s="310"/>
      <c r="BQ96" s="310"/>
      <c r="BR96" s="310"/>
      <c r="BS96" s="310"/>
      <c r="BT96" s="151"/>
      <c r="BU96" s="151"/>
      <c r="BV96" s="151"/>
      <c r="BW96" s="151"/>
      <c r="BX96" s="151"/>
      <c r="BY96" s="151"/>
      <c r="BZ96" s="151"/>
      <c r="CA96" s="58"/>
      <c r="CB96" s="58"/>
      <c r="CC96" s="58"/>
      <c r="CD96" s="58"/>
      <c r="CE96" s="54"/>
      <c r="CF96" s="54"/>
    </row>
    <row r="97" spans="2:84" ht="5.25" customHeight="1" x14ac:dyDescent="0.15">
      <c r="B97" s="303"/>
      <c r="C97" s="304"/>
      <c r="D97" s="74"/>
      <c r="E97" s="76"/>
      <c r="F97" s="76"/>
      <c r="G97" s="322"/>
      <c r="H97" s="322"/>
      <c r="I97" s="322"/>
      <c r="J97" s="322"/>
      <c r="K97" s="322"/>
      <c r="L97" s="322"/>
      <c r="M97" s="322"/>
      <c r="N97" s="76"/>
      <c r="O97" s="76"/>
      <c r="P97" s="79"/>
      <c r="Q97" s="68"/>
      <c r="R97" s="68"/>
      <c r="S97" s="323"/>
      <c r="T97" s="323"/>
      <c r="U97" s="323"/>
      <c r="V97" s="323"/>
      <c r="W97" s="323"/>
      <c r="X97" s="323"/>
      <c r="Y97" s="323"/>
      <c r="Z97" s="323"/>
      <c r="AA97" s="323"/>
      <c r="AB97" s="75"/>
      <c r="AC97" s="316"/>
      <c r="AD97" s="316"/>
      <c r="AE97" s="316"/>
      <c r="AF97" s="316"/>
      <c r="AG97" s="316"/>
      <c r="AH97" s="316"/>
      <c r="AI97" s="316"/>
      <c r="AJ97" s="316"/>
      <c r="AK97" s="316"/>
      <c r="AL97" s="316"/>
      <c r="AM97" s="316"/>
      <c r="AN97" s="316"/>
      <c r="AO97" s="316"/>
      <c r="AP97" s="317"/>
      <c r="AU97" s="40"/>
      <c r="AV97" s="40"/>
      <c r="AW97" s="40"/>
      <c r="AX97" s="40"/>
      <c r="AY97" s="40"/>
      <c r="AZ97" s="40"/>
      <c r="BA97" s="40"/>
      <c r="BB97" s="40"/>
      <c r="BC97" s="40"/>
      <c r="BD97" s="81"/>
      <c r="BE97" s="310"/>
      <c r="BF97" s="310"/>
      <c r="BG97" s="310"/>
      <c r="BH97" s="310"/>
      <c r="BI97" s="310"/>
      <c r="BJ97" s="310"/>
      <c r="BK97" s="310"/>
      <c r="BL97" s="310"/>
      <c r="BM97" s="310"/>
      <c r="BN97" s="310"/>
      <c r="BO97" s="310"/>
      <c r="BP97" s="310"/>
      <c r="BQ97" s="310"/>
      <c r="BR97" s="310"/>
      <c r="BS97" s="310"/>
      <c r="BT97" s="151"/>
      <c r="BU97" s="151"/>
      <c r="BV97" s="151"/>
      <c r="BW97" s="151"/>
      <c r="BX97" s="151"/>
      <c r="BY97" s="151"/>
      <c r="BZ97" s="151"/>
      <c r="CA97" s="58"/>
      <c r="CB97" s="58"/>
      <c r="CC97" s="58"/>
      <c r="CD97" s="58"/>
      <c r="CE97" s="54"/>
      <c r="CF97" s="54"/>
    </row>
    <row r="98" spans="2:84" ht="5.25" customHeight="1" x14ac:dyDescent="0.15">
      <c r="B98" s="303"/>
      <c r="C98" s="304"/>
      <c r="D98" s="74"/>
      <c r="E98" s="76"/>
      <c r="F98" s="76"/>
      <c r="G98" s="322"/>
      <c r="H98" s="322"/>
      <c r="I98" s="322"/>
      <c r="J98" s="322"/>
      <c r="K98" s="322"/>
      <c r="L98" s="322"/>
      <c r="M98" s="322"/>
      <c r="N98" s="76"/>
      <c r="O98" s="76"/>
      <c r="P98" s="79"/>
      <c r="Q98" s="68"/>
      <c r="R98" s="68"/>
      <c r="S98" s="323"/>
      <c r="T98" s="323"/>
      <c r="U98" s="323"/>
      <c r="V98" s="323"/>
      <c r="W98" s="323"/>
      <c r="X98" s="323"/>
      <c r="Y98" s="323"/>
      <c r="Z98" s="323"/>
      <c r="AA98" s="323"/>
      <c r="AB98" s="75"/>
      <c r="AC98" s="315" t="s">
        <v>92</v>
      </c>
      <c r="AD98" s="316"/>
      <c r="AE98" s="316"/>
      <c r="AF98" s="316"/>
      <c r="AG98" s="316"/>
      <c r="AH98" s="316"/>
      <c r="AI98" s="316"/>
      <c r="AJ98" s="316"/>
      <c r="AK98" s="316"/>
      <c r="AL98" s="316"/>
      <c r="AM98" s="316"/>
      <c r="AN98" s="316"/>
      <c r="AO98" s="316"/>
      <c r="AP98" s="317"/>
      <c r="BD98" s="156"/>
      <c r="BE98" s="156"/>
      <c r="BF98" s="156"/>
      <c r="BG98" s="156"/>
      <c r="BH98" s="156"/>
      <c r="BI98" s="156"/>
      <c r="BJ98" s="156"/>
      <c r="BK98" s="156"/>
      <c r="BL98" s="156"/>
      <c r="BM98" s="156"/>
      <c r="BN98" s="156"/>
      <c r="BO98" s="156"/>
      <c r="BP98" s="156"/>
      <c r="BQ98" s="156"/>
      <c r="BR98" s="156"/>
      <c r="BS98" s="151"/>
      <c r="BT98" s="151"/>
      <c r="BU98" s="151"/>
      <c r="BV98" s="151"/>
      <c r="BW98" s="151"/>
      <c r="BX98" s="151"/>
      <c r="BY98" s="151"/>
      <c r="BZ98" s="151"/>
      <c r="CA98" s="58"/>
      <c r="CB98" s="58"/>
      <c r="CC98" s="58"/>
      <c r="CD98" s="58"/>
      <c r="CE98" s="54"/>
      <c r="CF98" s="54"/>
    </row>
    <row r="99" spans="2:84" ht="5.25" customHeight="1" thickBot="1" x14ac:dyDescent="0.2">
      <c r="B99" s="303"/>
      <c r="C99" s="304"/>
      <c r="D99" s="74"/>
      <c r="E99" s="76"/>
      <c r="F99" s="76"/>
      <c r="G99" s="76"/>
      <c r="H99" s="76"/>
      <c r="I99" s="76"/>
      <c r="J99" s="76"/>
      <c r="K99" s="76"/>
      <c r="L99" s="76"/>
      <c r="M99" s="76"/>
      <c r="N99" s="76"/>
      <c r="O99" s="76"/>
      <c r="P99" s="79"/>
      <c r="Q99" s="68"/>
      <c r="R99" s="68"/>
      <c r="S99" s="68"/>
      <c r="T99" s="68"/>
      <c r="U99" s="68"/>
      <c r="V99" s="68"/>
      <c r="W99" s="68"/>
      <c r="X99" s="68"/>
      <c r="Y99" s="68"/>
      <c r="Z99" s="75"/>
      <c r="AA99" s="75"/>
      <c r="AB99" s="75"/>
      <c r="AC99" s="316"/>
      <c r="AD99" s="316"/>
      <c r="AE99" s="316"/>
      <c r="AF99" s="316"/>
      <c r="AG99" s="316"/>
      <c r="AH99" s="316"/>
      <c r="AI99" s="316"/>
      <c r="AJ99" s="316"/>
      <c r="AK99" s="316"/>
      <c r="AL99" s="316"/>
      <c r="AM99" s="316"/>
      <c r="AN99" s="316"/>
      <c r="AO99" s="316"/>
      <c r="AP99" s="317"/>
      <c r="AU99" s="289" t="s">
        <v>91</v>
      </c>
      <c r="AV99" s="289"/>
      <c r="AW99" s="289"/>
      <c r="AX99" s="289"/>
      <c r="AY99" s="289"/>
      <c r="AZ99" s="289"/>
      <c r="BA99" s="289"/>
      <c r="BB99" s="289"/>
      <c r="BC99" s="289"/>
      <c r="BD99" s="324" t="s">
        <v>140</v>
      </c>
      <c r="BE99" s="324"/>
      <c r="BF99" s="324"/>
      <c r="BG99" s="324"/>
      <c r="BH99" s="324"/>
      <c r="BI99" s="324"/>
      <c r="BJ99" s="324"/>
      <c r="BK99" s="324"/>
      <c r="BL99" s="324"/>
      <c r="BM99" s="324"/>
      <c r="BN99" s="324"/>
      <c r="BO99" s="324"/>
      <c r="BP99" s="324"/>
      <c r="BQ99" s="324"/>
      <c r="BR99" s="324"/>
      <c r="CB99" s="52"/>
      <c r="CC99" s="52"/>
      <c r="CD99" s="52"/>
      <c r="CE99" s="54"/>
      <c r="CF99" s="54"/>
    </row>
    <row r="100" spans="2:84" ht="5.25" customHeight="1" thickTop="1" x14ac:dyDescent="0.15">
      <c r="B100" s="303"/>
      <c r="C100" s="304"/>
      <c r="D100" s="74"/>
      <c r="E100" s="76"/>
      <c r="F100" s="76"/>
      <c r="G100" s="76"/>
      <c r="H100" s="76"/>
      <c r="I100" s="76"/>
      <c r="J100" s="76"/>
      <c r="K100" s="76"/>
      <c r="L100" s="325" t="s">
        <v>89</v>
      </c>
      <c r="M100" s="326"/>
      <c r="N100" s="326"/>
      <c r="O100" s="326"/>
      <c r="P100" s="326"/>
      <c r="Q100" s="331">
        <f>IF(G95=0,0,S95/G95)</f>
        <v>0.48947775448404379</v>
      </c>
      <c r="R100" s="332"/>
      <c r="S100" s="332"/>
      <c r="T100" s="332"/>
      <c r="U100" s="333"/>
      <c r="V100" s="68"/>
      <c r="W100" s="68"/>
      <c r="X100" s="68"/>
      <c r="Y100" s="68"/>
      <c r="Z100" s="75"/>
      <c r="AA100" s="75"/>
      <c r="AB100" s="75"/>
      <c r="AC100" s="315" t="s">
        <v>88</v>
      </c>
      <c r="AD100" s="316"/>
      <c r="AE100" s="316"/>
      <c r="AF100" s="316"/>
      <c r="AG100" s="316"/>
      <c r="AH100" s="316"/>
      <c r="AI100" s="316"/>
      <c r="AJ100" s="316"/>
      <c r="AK100" s="316"/>
      <c r="AL100" s="316"/>
      <c r="AM100" s="316"/>
      <c r="AN100" s="316"/>
      <c r="AO100" s="316"/>
      <c r="AP100" s="317"/>
      <c r="AU100" s="289"/>
      <c r="AV100" s="289"/>
      <c r="AW100" s="289"/>
      <c r="AX100" s="289"/>
      <c r="AY100" s="289"/>
      <c r="AZ100" s="289"/>
      <c r="BA100" s="289"/>
      <c r="BB100" s="289"/>
      <c r="BC100" s="289"/>
      <c r="BD100" s="324"/>
      <c r="BE100" s="324"/>
      <c r="BF100" s="324"/>
      <c r="BG100" s="324"/>
      <c r="BH100" s="324"/>
      <c r="BI100" s="324"/>
      <c r="BJ100" s="324"/>
      <c r="BK100" s="324"/>
      <c r="BL100" s="324"/>
      <c r="BM100" s="324"/>
      <c r="BN100" s="324"/>
      <c r="BO100" s="324"/>
      <c r="BP100" s="324"/>
      <c r="BQ100" s="324"/>
      <c r="BR100" s="324"/>
      <c r="CB100" s="58"/>
      <c r="CC100" s="58"/>
      <c r="CD100" s="58"/>
      <c r="CE100" s="57"/>
      <c r="CF100" s="54"/>
    </row>
    <row r="101" spans="2:84" ht="5.25" customHeight="1" x14ac:dyDescent="0.15">
      <c r="B101" s="303"/>
      <c r="C101" s="304"/>
      <c r="D101" s="78"/>
      <c r="E101" s="76"/>
      <c r="F101" s="76"/>
      <c r="G101" s="76"/>
      <c r="H101" s="76"/>
      <c r="I101" s="76"/>
      <c r="J101" s="76"/>
      <c r="K101" s="76"/>
      <c r="L101" s="327"/>
      <c r="M101" s="328"/>
      <c r="N101" s="328"/>
      <c r="O101" s="328"/>
      <c r="P101" s="328"/>
      <c r="Q101" s="334"/>
      <c r="R101" s="334"/>
      <c r="S101" s="334"/>
      <c r="T101" s="334"/>
      <c r="U101" s="335"/>
      <c r="V101" s="68"/>
      <c r="W101" s="68"/>
      <c r="X101" s="68"/>
      <c r="Y101" s="68"/>
      <c r="Z101" s="75"/>
      <c r="AA101" s="75"/>
      <c r="AB101" s="75"/>
      <c r="AC101" s="316"/>
      <c r="AD101" s="316"/>
      <c r="AE101" s="316"/>
      <c r="AF101" s="316"/>
      <c r="AG101" s="316"/>
      <c r="AH101" s="316"/>
      <c r="AI101" s="316"/>
      <c r="AJ101" s="316"/>
      <c r="AK101" s="316"/>
      <c r="AL101" s="316"/>
      <c r="AM101" s="316"/>
      <c r="AN101" s="316"/>
      <c r="AO101" s="316"/>
      <c r="AP101" s="317"/>
      <c r="AU101" s="289"/>
      <c r="AV101" s="289"/>
      <c r="AW101" s="289"/>
      <c r="AX101" s="289"/>
      <c r="AY101" s="289"/>
      <c r="AZ101" s="289"/>
      <c r="BA101" s="289"/>
      <c r="BB101" s="289"/>
      <c r="BC101" s="289"/>
      <c r="BD101" s="324"/>
      <c r="BE101" s="324"/>
      <c r="BF101" s="324"/>
      <c r="BG101" s="324"/>
      <c r="BH101" s="324"/>
      <c r="BI101" s="324"/>
      <c r="BJ101" s="324"/>
      <c r="BK101" s="324"/>
      <c r="BL101" s="324"/>
      <c r="BM101" s="324"/>
      <c r="BN101" s="324"/>
      <c r="BO101" s="324"/>
      <c r="BP101" s="324"/>
      <c r="BQ101" s="324"/>
      <c r="BR101" s="324"/>
      <c r="CB101" s="58"/>
      <c r="CC101" s="58"/>
      <c r="CD101" s="58"/>
      <c r="CE101" s="57"/>
      <c r="CF101" s="54"/>
    </row>
    <row r="102" spans="2:84" ht="5.25" customHeight="1" x14ac:dyDescent="0.15">
      <c r="B102" s="303"/>
      <c r="C102" s="304"/>
      <c r="D102" s="78"/>
      <c r="E102" s="76"/>
      <c r="F102" s="76"/>
      <c r="G102" s="76"/>
      <c r="H102" s="76"/>
      <c r="I102" s="76"/>
      <c r="J102" s="76"/>
      <c r="K102" s="72"/>
      <c r="L102" s="327"/>
      <c r="M102" s="328"/>
      <c r="N102" s="328"/>
      <c r="O102" s="328"/>
      <c r="P102" s="328"/>
      <c r="Q102" s="334"/>
      <c r="R102" s="334"/>
      <c r="S102" s="334"/>
      <c r="T102" s="334"/>
      <c r="U102" s="335"/>
      <c r="V102" s="68"/>
      <c r="W102" s="68"/>
      <c r="X102" s="68"/>
      <c r="Y102" s="68"/>
      <c r="Z102" s="75"/>
      <c r="AA102" s="75"/>
      <c r="AB102" s="75"/>
      <c r="AC102" s="315" t="s">
        <v>87</v>
      </c>
      <c r="AD102" s="316"/>
      <c r="AE102" s="316"/>
      <c r="AF102" s="316"/>
      <c r="AG102" s="316"/>
      <c r="AH102" s="316"/>
      <c r="AI102" s="316"/>
      <c r="AJ102" s="316"/>
      <c r="AK102" s="316"/>
      <c r="AL102" s="316"/>
      <c r="AM102" s="316"/>
      <c r="AN102" s="316"/>
      <c r="AO102" s="316"/>
      <c r="AP102" s="317"/>
      <c r="CB102" s="58"/>
      <c r="CC102" s="58"/>
      <c r="CD102" s="58"/>
      <c r="CE102" s="57"/>
      <c r="CF102" s="54"/>
    </row>
    <row r="103" spans="2:84" ht="5.25" customHeight="1" x14ac:dyDescent="0.15">
      <c r="B103" s="303"/>
      <c r="C103" s="304"/>
      <c r="D103" s="78"/>
      <c r="E103" s="76"/>
      <c r="F103" s="76"/>
      <c r="G103" s="76"/>
      <c r="H103" s="76"/>
      <c r="I103" s="76"/>
      <c r="J103" s="76"/>
      <c r="K103" s="72"/>
      <c r="L103" s="327"/>
      <c r="M103" s="328"/>
      <c r="N103" s="328"/>
      <c r="O103" s="328"/>
      <c r="P103" s="328"/>
      <c r="Q103" s="334"/>
      <c r="R103" s="334"/>
      <c r="S103" s="334"/>
      <c r="T103" s="334"/>
      <c r="U103" s="335"/>
      <c r="V103" s="68"/>
      <c r="W103" s="68"/>
      <c r="X103" s="68"/>
      <c r="Y103" s="68"/>
      <c r="Z103" s="75"/>
      <c r="AA103" s="75"/>
      <c r="AB103" s="75"/>
      <c r="AC103" s="316"/>
      <c r="AD103" s="316"/>
      <c r="AE103" s="316"/>
      <c r="AF103" s="316"/>
      <c r="AG103" s="316"/>
      <c r="AH103" s="316"/>
      <c r="AI103" s="316"/>
      <c r="AJ103" s="316"/>
      <c r="AK103" s="316"/>
      <c r="AL103" s="316"/>
      <c r="AM103" s="316"/>
      <c r="AN103" s="316"/>
      <c r="AO103" s="316"/>
      <c r="AP103" s="317"/>
      <c r="AU103" s="318" t="s">
        <v>86</v>
      </c>
      <c r="AV103" s="318"/>
      <c r="AW103" s="318"/>
      <c r="AX103" s="318"/>
      <c r="AY103" s="318"/>
      <c r="AZ103" s="318"/>
      <c r="BA103" s="318"/>
      <c r="BB103" s="318"/>
      <c r="BC103" s="318"/>
      <c r="BO103" s="319" t="s">
        <v>85</v>
      </c>
      <c r="BP103" s="320"/>
      <c r="BQ103" s="320"/>
      <c r="BR103" s="320"/>
      <c r="BS103" s="291" t="s">
        <v>64</v>
      </c>
      <c r="BT103" s="291"/>
      <c r="BU103" s="291"/>
      <c r="BV103" s="292">
        <v>0.1</v>
      </c>
      <c r="BW103" s="292"/>
      <c r="BX103" s="292"/>
      <c r="BY103" s="42"/>
      <c r="BZ103" s="291" t="s">
        <v>62</v>
      </c>
      <c r="CA103" s="291"/>
      <c r="CB103" s="291"/>
      <c r="CC103" s="292">
        <v>0.05</v>
      </c>
      <c r="CD103" s="292"/>
      <c r="CE103" s="292"/>
      <c r="CF103" s="54"/>
    </row>
    <row r="104" spans="2:84" ht="5.25" customHeight="1" thickBot="1" x14ac:dyDescent="0.2">
      <c r="B104" s="303"/>
      <c r="C104" s="304"/>
      <c r="D104" s="77"/>
      <c r="E104" s="76"/>
      <c r="F104" s="76"/>
      <c r="G104" s="76"/>
      <c r="H104" s="76"/>
      <c r="I104" s="76"/>
      <c r="J104" s="76"/>
      <c r="K104" s="73"/>
      <c r="L104" s="329"/>
      <c r="M104" s="330"/>
      <c r="N104" s="330"/>
      <c r="O104" s="330"/>
      <c r="P104" s="330"/>
      <c r="Q104" s="330"/>
      <c r="R104" s="330"/>
      <c r="S104" s="330"/>
      <c r="T104" s="330"/>
      <c r="U104" s="336"/>
      <c r="V104" s="68"/>
      <c r="W104" s="68"/>
      <c r="X104" s="68"/>
      <c r="Y104" s="68"/>
      <c r="Z104" s="75"/>
      <c r="AA104" s="75"/>
      <c r="AB104" s="75"/>
      <c r="AC104" s="315" t="s">
        <v>84</v>
      </c>
      <c r="AD104" s="316"/>
      <c r="AE104" s="316"/>
      <c r="AF104" s="316"/>
      <c r="AG104" s="316"/>
      <c r="AH104" s="316"/>
      <c r="AI104" s="316"/>
      <c r="AJ104" s="316"/>
      <c r="AK104" s="316"/>
      <c r="AL104" s="316"/>
      <c r="AM104" s="316"/>
      <c r="AN104" s="316"/>
      <c r="AO104" s="316"/>
      <c r="AP104" s="317"/>
      <c r="AU104" s="318"/>
      <c r="AV104" s="318"/>
      <c r="AW104" s="318"/>
      <c r="AX104" s="318"/>
      <c r="AY104" s="318"/>
      <c r="AZ104" s="318"/>
      <c r="BA104" s="318"/>
      <c r="BB104" s="318"/>
      <c r="BC104" s="318"/>
      <c r="BO104" s="320"/>
      <c r="BP104" s="320"/>
      <c r="BQ104" s="320"/>
      <c r="BR104" s="320"/>
      <c r="BS104" s="291"/>
      <c r="BT104" s="291"/>
      <c r="BU104" s="291"/>
      <c r="BV104" s="292"/>
      <c r="BW104" s="292"/>
      <c r="BX104" s="292"/>
      <c r="BY104" s="42"/>
      <c r="BZ104" s="291"/>
      <c r="CA104" s="291"/>
      <c r="CB104" s="291"/>
      <c r="CC104" s="292"/>
      <c r="CD104" s="292"/>
      <c r="CE104" s="292"/>
      <c r="CF104" s="54"/>
    </row>
    <row r="105" spans="2:84" ht="5.25" customHeight="1" thickTop="1" x14ac:dyDescent="0.15">
      <c r="B105" s="303"/>
      <c r="C105" s="304"/>
      <c r="D105" s="74"/>
      <c r="E105" s="72"/>
      <c r="F105" s="72"/>
      <c r="G105" s="72"/>
      <c r="H105" s="72"/>
      <c r="I105" s="72"/>
      <c r="J105" s="72"/>
      <c r="K105" s="73"/>
      <c r="L105" s="72"/>
      <c r="M105" s="72"/>
      <c r="N105" s="72"/>
      <c r="O105" s="72"/>
      <c r="P105" s="71"/>
      <c r="Q105" s="70"/>
      <c r="R105" s="70"/>
      <c r="S105" s="70"/>
      <c r="T105" s="70"/>
      <c r="U105" s="70"/>
      <c r="V105" s="69"/>
      <c r="W105" s="68"/>
      <c r="X105" s="68"/>
      <c r="Y105" s="68"/>
      <c r="Z105" s="75"/>
      <c r="AA105" s="75"/>
      <c r="AB105" s="75"/>
      <c r="AC105" s="316"/>
      <c r="AD105" s="316"/>
      <c r="AE105" s="316"/>
      <c r="AF105" s="316"/>
      <c r="AG105" s="316"/>
      <c r="AH105" s="316"/>
      <c r="AI105" s="316"/>
      <c r="AJ105" s="316"/>
      <c r="AK105" s="316"/>
      <c r="AL105" s="316"/>
      <c r="AM105" s="316"/>
      <c r="AN105" s="316"/>
      <c r="AO105" s="316"/>
      <c r="AP105" s="317"/>
      <c r="AU105" s="318"/>
      <c r="AV105" s="318"/>
      <c r="AW105" s="318"/>
      <c r="AX105" s="318"/>
      <c r="AY105" s="318"/>
      <c r="AZ105" s="318"/>
      <c r="BA105" s="318"/>
      <c r="BB105" s="318"/>
      <c r="BC105" s="318"/>
      <c r="BD105" s="40"/>
      <c r="BE105" s="151"/>
      <c r="BF105" s="151"/>
      <c r="BG105" s="151"/>
      <c r="BH105" s="151"/>
      <c r="BI105" s="151"/>
      <c r="BJ105" s="151"/>
      <c r="BK105" s="151"/>
      <c r="BL105" s="151"/>
      <c r="BM105" s="151"/>
      <c r="BN105" s="151"/>
      <c r="BO105" s="320"/>
      <c r="BP105" s="320"/>
      <c r="BQ105" s="320"/>
      <c r="BR105" s="320"/>
      <c r="BS105" s="291"/>
      <c r="BT105" s="291"/>
      <c r="BU105" s="291"/>
      <c r="BV105" s="292"/>
      <c r="BW105" s="292"/>
      <c r="BX105" s="292"/>
      <c r="BY105" s="42"/>
      <c r="BZ105" s="291"/>
      <c r="CA105" s="291"/>
      <c r="CB105" s="291"/>
      <c r="CC105" s="292"/>
      <c r="CD105" s="292"/>
      <c r="CE105" s="292"/>
      <c r="CF105" s="54"/>
    </row>
    <row r="106" spans="2:84" ht="5.25" customHeight="1" x14ac:dyDescent="0.15">
      <c r="B106" s="303"/>
      <c r="C106" s="304"/>
      <c r="D106" s="74"/>
      <c r="E106" s="72"/>
      <c r="F106" s="72"/>
      <c r="G106" s="72"/>
      <c r="H106" s="72"/>
      <c r="I106" s="72"/>
      <c r="J106" s="72"/>
      <c r="K106" s="73"/>
      <c r="L106" s="72"/>
      <c r="M106" s="72"/>
      <c r="N106" s="72"/>
      <c r="O106" s="72"/>
      <c r="P106" s="71"/>
      <c r="Q106" s="70"/>
      <c r="R106" s="70"/>
      <c r="S106" s="70"/>
      <c r="T106" s="70"/>
      <c r="U106" s="70"/>
      <c r="V106" s="69"/>
      <c r="W106" s="68"/>
      <c r="X106" s="68"/>
      <c r="Y106" s="68"/>
      <c r="Z106" s="67"/>
      <c r="AA106" s="67"/>
      <c r="AB106" s="67"/>
      <c r="AC106" s="67"/>
      <c r="AD106" s="67"/>
      <c r="AE106" s="67"/>
      <c r="AF106" s="67"/>
      <c r="AG106" s="67"/>
      <c r="AH106" s="67"/>
      <c r="AI106" s="67"/>
      <c r="AJ106" s="67"/>
      <c r="AK106" s="67"/>
      <c r="AL106" s="67"/>
      <c r="AM106" s="67"/>
      <c r="AN106" s="67"/>
      <c r="AO106" s="67"/>
      <c r="AP106" s="66"/>
      <c r="BD106" s="40"/>
      <c r="BE106" s="151"/>
      <c r="BF106" s="151"/>
      <c r="BG106" s="151"/>
      <c r="BH106" s="151"/>
      <c r="BI106" s="151"/>
      <c r="BJ106" s="151"/>
      <c r="BK106" s="151"/>
      <c r="BL106" s="151"/>
      <c r="BM106" s="151"/>
      <c r="BN106" s="151"/>
      <c r="BO106" s="320"/>
      <c r="BP106" s="320"/>
      <c r="BQ106" s="320"/>
      <c r="BR106" s="320"/>
      <c r="CB106" s="59"/>
      <c r="CC106" s="59"/>
      <c r="CD106" s="59"/>
      <c r="CE106" s="59"/>
      <c r="CF106" s="54"/>
    </row>
    <row r="107" spans="2:84" ht="5.25" customHeight="1" x14ac:dyDescent="0.15">
      <c r="B107" s="303"/>
      <c r="C107" s="304"/>
      <c r="D107" s="337"/>
      <c r="E107" s="338"/>
      <c r="F107" s="338"/>
      <c r="G107" s="338"/>
      <c r="H107" s="338"/>
      <c r="I107" s="338"/>
      <c r="J107" s="338"/>
      <c r="K107" s="338"/>
      <c r="L107" s="338"/>
      <c r="M107" s="338"/>
      <c r="N107" s="338"/>
      <c r="O107" s="338"/>
      <c r="P107" s="339"/>
      <c r="Q107" s="65"/>
      <c r="R107" s="65"/>
      <c r="S107" s="65"/>
      <c r="T107" s="65"/>
      <c r="U107" s="65"/>
      <c r="V107" s="65"/>
      <c r="W107" s="65"/>
      <c r="X107" s="65"/>
      <c r="Y107" s="65"/>
      <c r="Z107" s="65"/>
      <c r="AA107" s="65"/>
      <c r="AB107" s="65"/>
      <c r="AC107" s="65"/>
      <c r="AD107" s="64"/>
      <c r="AE107" s="63"/>
      <c r="AF107" s="63"/>
      <c r="AG107" s="63"/>
      <c r="AH107" s="63"/>
      <c r="AI107" s="63"/>
      <c r="AJ107" s="63"/>
      <c r="AK107" s="63"/>
      <c r="AL107" s="63"/>
      <c r="AM107" s="63"/>
      <c r="AN107" s="63"/>
      <c r="AO107" s="63"/>
      <c r="AP107" s="62"/>
      <c r="AU107" s="318" t="s">
        <v>83</v>
      </c>
      <c r="AV107" s="318"/>
      <c r="AW107" s="318"/>
      <c r="AX107" s="318"/>
      <c r="AY107" s="318"/>
      <c r="AZ107" s="318"/>
      <c r="BA107" s="318"/>
      <c r="BB107" s="318"/>
      <c r="BC107" s="318"/>
      <c r="BD107" s="40"/>
      <c r="BE107" s="341" t="s">
        <v>82</v>
      </c>
      <c r="BF107" s="341"/>
      <c r="BG107" s="341"/>
      <c r="BH107" s="341"/>
      <c r="BI107" s="341"/>
      <c r="BJ107" s="341"/>
      <c r="BK107" s="341"/>
      <c r="BL107" s="341"/>
      <c r="BM107" s="341"/>
      <c r="BN107" s="341"/>
      <c r="BO107" s="320"/>
      <c r="BP107" s="320"/>
      <c r="BQ107" s="320"/>
      <c r="BR107" s="320"/>
      <c r="BS107" s="291" t="s">
        <v>64</v>
      </c>
      <c r="BT107" s="291"/>
      <c r="BU107" s="291"/>
      <c r="BV107" s="292">
        <v>0.05</v>
      </c>
      <c r="BW107" s="292"/>
      <c r="BX107" s="292"/>
      <c r="BY107" s="42"/>
      <c r="BZ107" s="291" t="s">
        <v>62</v>
      </c>
      <c r="CA107" s="291"/>
      <c r="CB107" s="291"/>
      <c r="CC107" s="342" t="s">
        <v>141</v>
      </c>
      <c r="CD107" s="343"/>
      <c r="CE107" s="343"/>
      <c r="CF107" s="54"/>
    </row>
    <row r="108" spans="2:84" ht="5.25" customHeight="1" x14ac:dyDescent="0.15">
      <c r="B108" s="303"/>
      <c r="C108" s="304"/>
      <c r="D108" s="337"/>
      <c r="E108" s="338"/>
      <c r="F108" s="338"/>
      <c r="G108" s="338"/>
      <c r="H108" s="338"/>
      <c r="I108" s="338"/>
      <c r="J108" s="338"/>
      <c r="K108" s="338"/>
      <c r="L108" s="338"/>
      <c r="M108" s="338"/>
      <c r="N108" s="338"/>
      <c r="O108" s="338"/>
      <c r="P108" s="339"/>
      <c r="Q108" s="27"/>
      <c r="R108" s="27"/>
      <c r="S108" s="27"/>
      <c r="T108" s="27"/>
      <c r="U108" s="27"/>
      <c r="V108" s="27"/>
      <c r="W108" s="27"/>
      <c r="X108" s="27"/>
      <c r="Y108" s="27"/>
      <c r="Z108" s="27"/>
      <c r="AA108" s="27"/>
      <c r="AB108" s="27"/>
      <c r="AC108" s="27"/>
      <c r="AD108" s="23"/>
      <c r="AE108" s="22"/>
      <c r="AF108" s="22"/>
      <c r="AG108" s="22"/>
      <c r="AH108" s="22"/>
      <c r="AI108" s="22"/>
      <c r="AJ108" s="22"/>
      <c r="AK108" s="22"/>
      <c r="AL108" s="22"/>
      <c r="AM108" s="22"/>
      <c r="AN108" s="22"/>
      <c r="AO108" s="22"/>
      <c r="AP108" s="56"/>
      <c r="AU108" s="318"/>
      <c r="AV108" s="318"/>
      <c r="AW108" s="318"/>
      <c r="AX108" s="318"/>
      <c r="AY108" s="318"/>
      <c r="AZ108" s="318"/>
      <c r="BA108" s="318"/>
      <c r="BB108" s="318"/>
      <c r="BC108" s="318"/>
      <c r="BD108" s="40"/>
      <c r="BE108" s="341"/>
      <c r="BF108" s="341"/>
      <c r="BG108" s="341"/>
      <c r="BH108" s="341"/>
      <c r="BI108" s="341"/>
      <c r="BJ108" s="341"/>
      <c r="BK108" s="341"/>
      <c r="BL108" s="341"/>
      <c r="BM108" s="341"/>
      <c r="BN108" s="341"/>
      <c r="BO108" s="320"/>
      <c r="BP108" s="320"/>
      <c r="BQ108" s="320"/>
      <c r="BR108" s="320"/>
      <c r="BS108" s="291"/>
      <c r="BT108" s="291"/>
      <c r="BU108" s="291"/>
      <c r="BV108" s="292"/>
      <c r="BW108" s="292"/>
      <c r="BX108" s="292"/>
      <c r="BY108" s="42"/>
      <c r="BZ108" s="291"/>
      <c r="CA108" s="291"/>
      <c r="CB108" s="291"/>
      <c r="CC108" s="343"/>
      <c r="CD108" s="343"/>
      <c r="CE108" s="343"/>
      <c r="CF108" s="54"/>
    </row>
    <row r="109" spans="2:84" ht="5.25" customHeight="1" x14ac:dyDescent="0.15">
      <c r="B109" s="303"/>
      <c r="C109" s="304"/>
      <c r="D109" s="340"/>
      <c r="E109" s="338"/>
      <c r="F109" s="338"/>
      <c r="G109" s="338"/>
      <c r="H109" s="338"/>
      <c r="I109" s="338"/>
      <c r="J109" s="338"/>
      <c r="K109" s="338"/>
      <c r="L109" s="338"/>
      <c r="M109" s="338"/>
      <c r="N109" s="338"/>
      <c r="O109" s="338"/>
      <c r="P109" s="339"/>
      <c r="Q109" s="27"/>
      <c r="R109" s="361" t="s">
        <v>80</v>
      </c>
      <c r="S109" s="362"/>
      <c r="T109" s="362"/>
      <c r="U109" s="362"/>
      <c r="V109" s="362"/>
      <c r="W109" s="362"/>
      <c r="X109" s="362"/>
      <c r="Y109" s="362"/>
      <c r="Z109" s="362"/>
      <c r="AA109" s="362"/>
      <c r="AB109" s="362"/>
      <c r="AC109" s="27"/>
      <c r="AD109" s="23"/>
      <c r="AE109" s="22"/>
      <c r="AF109" s="363" t="s">
        <v>79</v>
      </c>
      <c r="AG109" s="364"/>
      <c r="AH109" s="364"/>
      <c r="AI109" s="364"/>
      <c r="AJ109" s="364"/>
      <c r="AK109" s="364"/>
      <c r="AL109" s="364"/>
      <c r="AM109" s="364"/>
      <c r="AN109" s="364"/>
      <c r="AO109" s="22"/>
      <c r="AP109" s="56"/>
      <c r="AU109" s="318"/>
      <c r="AV109" s="318"/>
      <c r="AW109" s="318"/>
      <c r="AX109" s="318"/>
      <c r="AY109" s="318"/>
      <c r="AZ109" s="318"/>
      <c r="BA109" s="318"/>
      <c r="BB109" s="318"/>
      <c r="BC109" s="318"/>
      <c r="BD109" s="40"/>
      <c r="BE109" s="341"/>
      <c r="BF109" s="341"/>
      <c r="BG109" s="341"/>
      <c r="BH109" s="341"/>
      <c r="BI109" s="341"/>
      <c r="BJ109" s="341"/>
      <c r="BK109" s="341"/>
      <c r="BL109" s="341"/>
      <c r="BM109" s="341"/>
      <c r="BN109" s="341"/>
      <c r="BO109" s="320"/>
      <c r="BP109" s="320"/>
      <c r="BQ109" s="320"/>
      <c r="BR109" s="320"/>
      <c r="BS109" s="291"/>
      <c r="BT109" s="291"/>
      <c r="BU109" s="291"/>
      <c r="BV109" s="292"/>
      <c r="BW109" s="292"/>
      <c r="BX109" s="292"/>
      <c r="BY109" s="42"/>
      <c r="BZ109" s="291"/>
      <c r="CA109" s="291"/>
      <c r="CB109" s="291"/>
      <c r="CC109" s="343"/>
      <c r="CD109" s="343"/>
      <c r="CE109" s="343"/>
      <c r="CF109" s="54"/>
    </row>
    <row r="110" spans="2:84" ht="5.25" customHeight="1" x14ac:dyDescent="0.15">
      <c r="B110" s="303"/>
      <c r="C110" s="304"/>
      <c r="D110" s="337" t="s">
        <v>78</v>
      </c>
      <c r="E110" s="338"/>
      <c r="F110" s="338"/>
      <c r="G110" s="338"/>
      <c r="H110" s="338"/>
      <c r="I110" s="338"/>
      <c r="J110" s="338"/>
      <c r="K110" s="338"/>
      <c r="L110" s="338"/>
      <c r="M110" s="338"/>
      <c r="N110" s="338"/>
      <c r="O110" s="338"/>
      <c r="P110" s="339"/>
      <c r="Q110" s="27"/>
      <c r="R110" s="362"/>
      <c r="S110" s="362"/>
      <c r="T110" s="362"/>
      <c r="U110" s="362"/>
      <c r="V110" s="362"/>
      <c r="W110" s="362"/>
      <c r="X110" s="362"/>
      <c r="Y110" s="362"/>
      <c r="Z110" s="362"/>
      <c r="AA110" s="362"/>
      <c r="AB110" s="362"/>
      <c r="AC110" s="27"/>
      <c r="AD110" s="23"/>
      <c r="AE110" s="22"/>
      <c r="AF110" s="364"/>
      <c r="AG110" s="364"/>
      <c r="AH110" s="364"/>
      <c r="AI110" s="364"/>
      <c r="AJ110" s="364"/>
      <c r="AK110" s="364"/>
      <c r="AL110" s="364"/>
      <c r="AM110" s="364"/>
      <c r="AN110" s="364"/>
      <c r="AO110" s="22"/>
      <c r="AP110" s="56"/>
      <c r="BD110" s="40"/>
      <c r="BE110" s="151"/>
      <c r="BF110" s="151"/>
      <c r="BG110" s="151"/>
      <c r="BH110" s="151"/>
      <c r="BI110" s="151"/>
      <c r="BJ110" s="151"/>
      <c r="BK110" s="151"/>
      <c r="BL110" s="151"/>
      <c r="BM110" s="151"/>
      <c r="BN110" s="151"/>
      <c r="BO110" s="320"/>
      <c r="BP110" s="320"/>
      <c r="BQ110" s="320"/>
      <c r="BR110" s="320"/>
      <c r="BS110" s="61"/>
      <c r="BT110" s="60"/>
      <c r="BU110" s="60"/>
      <c r="BV110" s="60"/>
      <c r="BW110" s="60"/>
      <c r="BX110" s="60"/>
      <c r="BY110" s="60"/>
      <c r="BZ110" s="60"/>
      <c r="CA110" s="59"/>
      <c r="CB110" s="58"/>
      <c r="CC110" s="58"/>
      <c r="CD110" s="58"/>
      <c r="CE110" s="57"/>
      <c r="CF110" s="54"/>
    </row>
    <row r="111" spans="2:84" ht="5.25" customHeight="1" x14ac:dyDescent="0.15">
      <c r="B111" s="303"/>
      <c r="C111" s="304"/>
      <c r="D111" s="340"/>
      <c r="E111" s="338"/>
      <c r="F111" s="338"/>
      <c r="G111" s="338"/>
      <c r="H111" s="338"/>
      <c r="I111" s="338"/>
      <c r="J111" s="338"/>
      <c r="K111" s="338"/>
      <c r="L111" s="338"/>
      <c r="M111" s="338"/>
      <c r="N111" s="338"/>
      <c r="O111" s="338"/>
      <c r="P111" s="339"/>
      <c r="Q111" s="27"/>
      <c r="R111" s="362"/>
      <c r="S111" s="362"/>
      <c r="T111" s="362"/>
      <c r="U111" s="362"/>
      <c r="V111" s="362"/>
      <c r="W111" s="362"/>
      <c r="X111" s="362"/>
      <c r="Y111" s="362"/>
      <c r="Z111" s="362"/>
      <c r="AA111" s="362"/>
      <c r="AB111" s="362"/>
      <c r="AC111" s="27"/>
      <c r="AD111" s="23"/>
      <c r="AE111" s="22"/>
      <c r="AF111" s="364"/>
      <c r="AG111" s="364"/>
      <c r="AH111" s="364"/>
      <c r="AI111" s="364"/>
      <c r="AJ111" s="364"/>
      <c r="AK111" s="364"/>
      <c r="AL111" s="364"/>
      <c r="AM111" s="364"/>
      <c r="AN111" s="364"/>
      <c r="AO111" s="22"/>
      <c r="AP111" s="56"/>
      <c r="AU111" s="318" t="s">
        <v>77</v>
      </c>
      <c r="AV111" s="318"/>
      <c r="AW111" s="318"/>
      <c r="AX111" s="318"/>
      <c r="AY111" s="318"/>
      <c r="AZ111" s="318"/>
      <c r="BA111" s="318"/>
      <c r="BB111" s="318"/>
      <c r="BC111" s="318"/>
      <c r="BD111" s="40"/>
      <c r="BE111" s="151"/>
      <c r="BF111" s="151"/>
      <c r="BG111" s="151"/>
      <c r="BH111" s="151"/>
      <c r="BI111" s="151"/>
      <c r="BJ111" s="151"/>
      <c r="BK111" s="151"/>
      <c r="BL111" s="151"/>
      <c r="BM111" s="151"/>
      <c r="BN111" s="151"/>
      <c r="BO111" s="320"/>
      <c r="BP111" s="320"/>
      <c r="BQ111" s="320"/>
      <c r="BR111" s="320"/>
      <c r="BS111" s="291" t="s">
        <v>64</v>
      </c>
      <c r="BT111" s="291"/>
      <c r="BU111" s="291"/>
      <c r="BV111" s="292">
        <v>0.02</v>
      </c>
      <c r="BW111" s="292"/>
      <c r="BX111" s="292"/>
      <c r="BY111" s="42"/>
      <c r="BZ111" s="291" t="s">
        <v>62</v>
      </c>
      <c r="CA111" s="291"/>
      <c r="CB111" s="291"/>
      <c r="CC111" s="292">
        <v>0.01</v>
      </c>
      <c r="CD111" s="292"/>
      <c r="CE111" s="292"/>
      <c r="CF111" s="54"/>
    </row>
    <row r="112" spans="2:84" ht="5.25" customHeight="1" x14ac:dyDescent="0.15">
      <c r="B112" s="303"/>
      <c r="C112" s="304"/>
      <c r="D112" s="337" t="s">
        <v>76</v>
      </c>
      <c r="E112" s="354"/>
      <c r="F112" s="354"/>
      <c r="G112" s="354"/>
      <c r="H112" s="354"/>
      <c r="I112" s="354"/>
      <c r="J112" s="354"/>
      <c r="K112" s="354"/>
      <c r="L112" s="354"/>
      <c r="M112" s="354"/>
      <c r="N112" s="354"/>
      <c r="O112" s="354"/>
      <c r="P112" s="355"/>
      <c r="Q112" s="27"/>
      <c r="R112" s="362"/>
      <c r="S112" s="362"/>
      <c r="T112" s="362"/>
      <c r="U112" s="362"/>
      <c r="V112" s="362"/>
      <c r="W112" s="362"/>
      <c r="X112" s="362"/>
      <c r="Y112" s="362"/>
      <c r="Z112" s="362"/>
      <c r="AA112" s="362"/>
      <c r="AB112" s="362"/>
      <c r="AC112" s="27"/>
      <c r="AD112" s="23"/>
      <c r="AE112" s="22"/>
      <c r="AF112" s="364"/>
      <c r="AG112" s="364"/>
      <c r="AH112" s="364"/>
      <c r="AI112" s="364"/>
      <c r="AJ112" s="364"/>
      <c r="AK112" s="364"/>
      <c r="AL112" s="364"/>
      <c r="AM112" s="364"/>
      <c r="AN112" s="364"/>
      <c r="AO112" s="22"/>
      <c r="AP112" s="56"/>
      <c r="AU112" s="318"/>
      <c r="AV112" s="318"/>
      <c r="AW112" s="318"/>
      <c r="AX112" s="318"/>
      <c r="AY112" s="318"/>
      <c r="AZ112" s="318"/>
      <c r="BA112" s="318"/>
      <c r="BB112" s="318"/>
      <c r="BC112" s="318"/>
      <c r="BD112" s="40"/>
      <c r="BE112" s="151"/>
      <c r="BF112" s="151"/>
      <c r="BO112" s="320"/>
      <c r="BP112" s="320"/>
      <c r="BQ112" s="320"/>
      <c r="BR112" s="320"/>
      <c r="BS112" s="291"/>
      <c r="BT112" s="291"/>
      <c r="BU112" s="291"/>
      <c r="BV112" s="292"/>
      <c r="BW112" s="292"/>
      <c r="BX112" s="292"/>
      <c r="BY112" s="42"/>
      <c r="BZ112" s="291"/>
      <c r="CA112" s="291"/>
      <c r="CB112" s="291"/>
      <c r="CC112" s="292"/>
      <c r="CD112" s="292"/>
      <c r="CE112" s="292"/>
      <c r="CF112" s="54"/>
    </row>
    <row r="113" spans="2:84" ht="5.25" customHeight="1" x14ac:dyDescent="0.15">
      <c r="B113" s="303"/>
      <c r="C113" s="304"/>
      <c r="D113" s="337"/>
      <c r="E113" s="354"/>
      <c r="F113" s="354"/>
      <c r="G113" s="354"/>
      <c r="H113" s="354"/>
      <c r="I113" s="354"/>
      <c r="J113" s="354"/>
      <c r="K113" s="354"/>
      <c r="L113" s="354"/>
      <c r="M113" s="354"/>
      <c r="N113" s="354"/>
      <c r="O113" s="354"/>
      <c r="P113" s="355"/>
      <c r="Q113" s="27"/>
      <c r="R113" s="27"/>
      <c r="S113" s="51"/>
      <c r="T113" s="356" t="s">
        <v>142</v>
      </c>
      <c r="U113" s="357"/>
      <c r="V113" s="357"/>
      <c r="W113" s="357"/>
      <c r="X113" s="357"/>
      <c r="Y113" s="357"/>
      <c r="Z113" s="357"/>
      <c r="AA113" s="51"/>
      <c r="AB113" s="27"/>
      <c r="AC113" s="27"/>
      <c r="AD113" s="31"/>
      <c r="AE113" s="28"/>
      <c r="AF113" s="358">
        <f>T117-AG156</f>
        <v>230365000</v>
      </c>
      <c r="AG113" s="359"/>
      <c r="AH113" s="359"/>
      <c r="AI113" s="359"/>
      <c r="AJ113" s="359"/>
      <c r="AK113" s="359"/>
      <c r="AL113" s="359"/>
      <c r="AM113" s="359"/>
      <c r="AN113" s="359"/>
      <c r="AO113" s="28"/>
      <c r="AP113" s="50"/>
      <c r="AU113" s="318"/>
      <c r="AV113" s="318"/>
      <c r="AW113" s="318"/>
      <c r="AX113" s="318"/>
      <c r="AY113" s="318"/>
      <c r="AZ113" s="318"/>
      <c r="BA113" s="318"/>
      <c r="BB113" s="318"/>
      <c r="BC113" s="318"/>
      <c r="BD113" s="40"/>
      <c r="BE113" s="151"/>
      <c r="BF113" s="151"/>
      <c r="BO113" s="320"/>
      <c r="BP113" s="320"/>
      <c r="BQ113" s="320"/>
      <c r="BR113" s="320"/>
      <c r="BS113" s="291"/>
      <c r="BT113" s="291"/>
      <c r="BU113" s="291"/>
      <c r="BV113" s="292"/>
      <c r="BW113" s="292"/>
      <c r="BX113" s="292"/>
      <c r="BY113" s="42"/>
      <c r="BZ113" s="291"/>
      <c r="CA113" s="291"/>
      <c r="CB113" s="291"/>
      <c r="CC113" s="292"/>
      <c r="CD113" s="292"/>
      <c r="CE113" s="292"/>
      <c r="CF113" s="54"/>
    </row>
    <row r="114" spans="2:84" ht="5.25" customHeight="1" x14ac:dyDescent="0.15">
      <c r="B114" s="303"/>
      <c r="C114" s="304"/>
      <c r="D114" s="337" t="s">
        <v>74</v>
      </c>
      <c r="E114" s="354"/>
      <c r="F114" s="354"/>
      <c r="G114" s="354"/>
      <c r="H114" s="354"/>
      <c r="I114" s="354"/>
      <c r="J114" s="354"/>
      <c r="K114" s="354"/>
      <c r="L114" s="354"/>
      <c r="M114" s="354"/>
      <c r="N114" s="354"/>
      <c r="O114" s="354"/>
      <c r="P114" s="355"/>
      <c r="Q114" s="27"/>
      <c r="R114" s="27"/>
      <c r="S114" s="51"/>
      <c r="T114" s="357"/>
      <c r="U114" s="357"/>
      <c r="V114" s="357"/>
      <c r="W114" s="357"/>
      <c r="X114" s="357"/>
      <c r="Y114" s="357"/>
      <c r="Z114" s="357"/>
      <c r="AA114" s="51"/>
      <c r="AB114" s="27"/>
      <c r="AC114" s="27"/>
      <c r="AD114" s="31"/>
      <c r="AE114" s="28"/>
      <c r="AF114" s="359"/>
      <c r="AG114" s="359"/>
      <c r="AH114" s="359"/>
      <c r="AI114" s="359"/>
      <c r="AJ114" s="359"/>
      <c r="AK114" s="359"/>
      <c r="AL114" s="359"/>
      <c r="AM114" s="359"/>
      <c r="AN114" s="359"/>
      <c r="AO114" s="28"/>
      <c r="AP114" s="50"/>
      <c r="AR114" s="55"/>
      <c r="AS114" s="49"/>
      <c r="AT114" s="49"/>
      <c r="BD114" s="40"/>
      <c r="BE114" s="151"/>
      <c r="BF114" s="151"/>
      <c r="CF114" s="54"/>
    </row>
    <row r="115" spans="2:84" ht="5.25" customHeight="1" x14ac:dyDescent="0.15">
      <c r="B115" s="303"/>
      <c r="C115" s="304"/>
      <c r="D115" s="337"/>
      <c r="E115" s="354"/>
      <c r="F115" s="354"/>
      <c r="G115" s="354"/>
      <c r="H115" s="354"/>
      <c r="I115" s="354"/>
      <c r="J115" s="354"/>
      <c r="K115" s="354"/>
      <c r="L115" s="354"/>
      <c r="M115" s="354"/>
      <c r="N115" s="354"/>
      <c r="O115" s="354"/>
      <c r="P115" s="355"/>
      <c r="Q115" s="27"/>
      <c r="R115" s="27"/>
      <c r="S115" s="51"/>
      <c r="T115" s="357"/>
      <c r="U115" s="357"/>
      <c r="V115" s="357"/>
      <c r="W115" s="357"/>
      <c r="X115" s="357"/>
      <c r="Y115" s="357"/>
      <c r="Z115" s="357"/>
      <c r="AA115" s="51"/>
      <c r="AB115" s="27"/>
      <c r="AC115" s="27"/>
      <c r="AD115" s="31"/>
      <c r="AE115" s="28"/>
      <c r="AF115" s="359"/>
      <c r="AG115" s="359"/>
      <c r="AH115" s="359"/>
      <c r="AI115" s="359"/>
      <c r="AJ115" s="359"/>
      <c r="AK115" s="359"/>
      <c r="AL115" s="359"/>
      <c r="AM115" s="359"/>
      <c r="AN115" s="359"/>
      <c r="AO115" s="28"/>
      <c r="AP115" s="50"/>
      <c r="AR115" s="49"/>
      <c r="AS115" s="49"/>
      <c r="AT115" s="49"/>
      <c r="BD115" s="155"/>
      <c r="BE115" s="151"/>
      <c r="BF115" s="151"/>
      <c r="BG115" s="151"/>
      <c r="BH115" s="151"/>
      <c r="BI115" s="151"/>
      <c r="BJ115" s="151"/>
      <c r="BK115" s="151"/>
      <c r="BL115" s="151"/>
      <c r="BM115" s="151"/>
      <c r="BN115" s="151"/>
      <c r="BO115" s="159"/>
      <c r="BP115" s="151"/>
      <c r="BQ115" s="151"/>
      <c r="BR115" s="45"/>
      <c r="BS115" s="38"/>
      <c r="BT115" s="38"/>
      <c r="BU115" s="53"/>
      <c r="BV115" s="52"/>
      <c r="BW115" s="52"/>
      <c r="BX115" s="151"/>
      <c r="BY115" s="43"/>
      <c r="BZ115" s="36"/>
      <c r="CA115" s="36"/>
      <c r="CB115" s="53"/>
      <c r="CC115" s="52"/>
      <c r="CD115" s="52"/>
      <c r="CE115" s="151"/>
    </row>
    <row r="116" spans="2:84" ht="5.25" customHeight="1" x14ac:dyDescent="0.15">
      <c r="B116" s="303"/>
      <c r="C116" s="304"/>
      <c r="D116" s="337" t="s">
        <v>73</v>
      </c>
      <c r="E116" s="354"/>
      <c r="F116" s="354"/>
      <c r="G116" s="354"/>
      <c r="H116" s="354"/>
      <c r="I116" s="354"/>
      <c r="J116" s="354"/>
      <c r="K116" s="354"/>
      <c r="L116" s="354"/>
      <c r="M116" s="354"/>
      <c r="N116" s="354"/>
      <c r="O116" s="354"/>
      <c r="P116" s="355"/>
      <c r="Q116" s="27"/>
      <c r="R116" s="27"/>
      <c r="S116" s="51"/>
      <c r="T116" s="357"/>
      <c r="U116" s="357"/>
      <c r="V116" s="357"/>
      <c r="W116" s="357"/>
      <c r="X116" s="357"/>
      <c r="Y116" s="357"/>
      <c r="Z116" s="357"/>
      <c r="AA116" s="51"/>
      <c r="AB116" s="27"/>
      <c r="AC116" s="27"/>
      <c r="AD116" s="31"/>
      <c r="AE116" s="28"/>
      <c r="AF116" s="359"/>
      <c r="AG116" s="359"/>
      <c r="AH116" s="359"/>
      <c r="AI116" s="359"/>
      <c r="AJ116" s="359"/>
      <c r="AK116" s="359"/>
      <c r="AL116" s="359"/>
      <c r="AM116" s="359"/>
      <c r="AN116" s="359"/>
      <c r="AO116" s="28"/>
      <c r="AP116" s="50"/>
      <c r="AR116" s="49"/>
      <c r="AS116" s="49"/>
      <c r="AT116" s="49"/>
      <c r="AU116" s="289" t="s">
        <v>72</v>
      </c>
      <c r="AV116" s="289"/>
      <c r="AW116" s="289"/>
      <c r="AX116" s="289"/>
      <c r="AY116" s="289"/>
      <c r="AZ116" s="289"/>
      <c r="BA116" s="289"/>
      <c r="BB116" s="289"/>
      <c r="BC116" s="289"/>
      <c r="BD116" s="360" t="s">
        <v>71</v>
      </c>
      <c r="BE116" s="360"/>
      <c r="BF116" s="360"/>
      <c r="BG116" s="360"/>
      <c r="BH116" s="360"/>
      <c r="BI116" s="360"/>
      <c r="BJ116" s="360"/>
      <c r="BK116" s="360"/>
      <c r="BL116" s="360"/>
      <c r="BM116" s="360"/>
      <c r="BN116" s="360"/>
      <c r="BO116" s="360"/>
      <c r="BP116" s="360"/>
      <c r="BQ116" s="360"/>
      <c r="BR116" s="360"/>
      <c r="BS116" s="291" t="s">
        <v>64</v>
      </c>
      <c r="BT116" s="291"/>
      <c r="BU116" s="291"/>
      <c r="BV116" s="292">
        <v>0.8</v>
      </c>
      <c r="BW116" s="292"/>
      <c r="BX116" s="292"/>
      <c r="BY116" s="42"/>
      <c r="BZ116" s="291" t="s">
        <v>62</v>
      </c>
      <c r="CA116" s="291"/>
      <c r="CB116" s="291"/>
      <c r="CC116" s="292">
        <v>0.9</v>
      </c>
      <c r="CD116" s="292"/>
      <c r="CE116" s="292"/>
    </row>
    <row r="117" spans="2:84" ht="5.25" customHeight="1" x14ac:dyDescent="0.15">
      <c r="B117" s="303"/>
      <c r="C117" s="304"/>
      <c r="D117" s="337"/>
      <c r="E117" s="354"/>
      <c r="F117" s="354"/>
      <c r="G117" s="354"/>
      <c r="H117" s="354"/>
      <c r="I117" s="354"/>
      <c r="J117" s="354"/>
      <c r="K117" s="354"/>
      <c r="L117" s="354"/>
      <c r="M117" s="354"/>
      <c r="N117" s="354"/>
      <c r="O117" s="354"/>
      <c r="P117" s="355"/>
      <c r="Q117" s="27"/>
      <c r="R117" s="27"/>
      <c r="S117" s="27"/>
      <c r="T117" s="344">
        <f>G95-S95</f>
        <v>273959000</v>
      </c>
      <c r="U117" s="345"/>
      <c r="V117" s="345"/>
      <c r="W117" s="345"/>
      <c r="X117" s="345"/>
      <c r="Y117" s="345"/>
      <c r="Z117" s="345"/>
      <c r="AA117" s="27"/>
      <c r="AB117" s="27"/>
      <c r="AC117" s="27"/>
      <c r="AD117" s="346" t="s">
        <v>143</v>
      </c>
      <c r="AE117" s="347"/>
      <c r="AF117" s="347"/>
      <c r="AG117" s="347"/>
      <c r="AH117" s="347"/>
      <c r="AI117" s="347"/>
      <c r="AJ117" s="347"/>
      <c r="AK117" s="347"/>
      <c r="AL117" s="347"/>
      <c r="AM117" s="347"/>
      <c r="AN117" s="347"/>
      <c r="AO117" s="347"/>
      <c r="AP117" s="348"/>
      <c r="AR117" s="49"/>
      <c r="AS117" s="49"/>
      <c r="AT117" s="49"/>
      <c r="AU117" s="289"/>
      <c r="AV117" s="289"/>
      <c r="AW117" s="289"/>
      <c r="AX117" s="289"/>
      <c r="AY117" s="289"/>
      <c r="AZ117" s="289"/>
      <c r="BA117" s="289"/>
      <c r="BB117" s="289"/>
      <c r="BC117" s="289"/>
      <c r="BD117" s="360"/>
      <c r="BE117" s="360"/>
      <c r="BF117" s="360"/>
      <c r="BG117" s="360"/>
      <c r="BH117" s="360"/>
      <c r="BI117" s="360"/>
      <c r="BJ117" s="360"/>
      <c r="BK117" s="360"/>
      <c r="BL117" s="360"/>
      <c r="BM117" s="360"/>
      <c r="BN117" s="360"/>
      <c r="BO117" s="360"/>
      <c r="BP117" s="360"/>
      <c r="BQ117" s="360"/>
      <c r="BR117" s="360"/>
      <c r="BS117" s="291"/>
      <c r="BT117" s="291"/>
      <c r="BU117" s="291"/>
      <c r="BV117" s="292"/>
      <c r="BW117" s="292"/>
      <c r="BX117" s="292"/>
      <c r="BY117" s="42"/>
      <c r="BZ117" s="291"/>
      <c r="CA117" s="291"/>
      <c r="CB117" s="291"/>
      <c r="CC117" s="292"/>
      <c r="CD117" s="292"/>
      <c r="CE117" s="292"/>
    </row>
    <row r="118" spans="2:84" ht="5.25" customHeight="1" x14ac:dyDescent="0.15">
      <c r="B118" s="303"/>
      <c r="C118" s="304"/>
      <c r="D118" s="337" t="s">
        <v>69</v>
      </c>
      <c r="E118" s="350"/>
      <c r="F118" s="350"/>
      <c r="G118" s="350"/>
      <c r="H118" s="350"/>
      <c r="I118" s="350"/>
      <c r="J118" s="350"/>
      <c r="K118" s="350"/>
      <c r="L118" s="350"/>
      <c r="M118" s="350"/>
      <c r="N118" s="350"/>
      <c r="O118" s="350"/>
      <c r="P118" s="351"/>
      <c r="Q118" s="27"/>
      <c r="R118" s="27"/>
      <c r="S118" s="27"/>
      <c r="T118" s="345"/>
      <c r="U118" s="345"/>
      <c r="V118" s="345"/>
      <c r="W118" s="345"/>
      <c r="X118" s="345"/>
      <c r="Y118" s="345"/>
      <c r="Z118" s="345"/>
      <c r="AA118" s="27"/>
      <c r="AB118" s="27"/>
      <c r="AC118" s="27"/>
      <c r="AD118" s="349"/>
      <c r="AE118" s="347"/>
      <c r="AF118" s="347"/>
      <c r="AG118" s="347"/>
      <c r="AH118" s="347"/>
      <c r="AI118" s="347"/>
      <c r="AJ118" s="347"/>
      <c r="AK118" s="347"/>
      <c r="AL118" s="347"/>
      <c r="AM118" s="347"/>
      <c r="AN118" s="347"/>
      <c r="AO118" s="347"/>
      <c r="AP118" s="348"/>
      <c r="AR118" s="49"/>
      <c r="AS118" s="49"/>
      <c r="AT118" s="49"/>
      <c r="AU118" s="289"/>
      <c r="AV118" s="289"/>
      <c r="AW118" s="289"/>
      <c r="AX118" s="289"/>
      <c r="AY118" s="289"/>
      <c r="AZ118" s="289"/>
      <c r="BA118" s="289"/>
      <c r="BB118" s="289"/>
      <c r="BC118" s="289"/>
      <c r="BD118" s="360"/>
      <c r="BE118" s="360"/>
      <c r="BF118" s="360"/>
      <c r="BG118" s="360"/>
      <c r="BH118" s="360"/>
      <c r="BI118" s="360"/>
      <c r="BJ118" s="360"/>
      <c r="BK118" s="360"/>
      <c r="BL118" s="360"/>
      <c r="BM118" s="360"/>
      <c r="BN118" s="360"/>
      <c r="BO118" s="360"/>
      <c r="BP118" s="360"/>
      <c r="BQ118" s="360"/>
      <c r="BR118" s="360"/>
      <c r="BS118" s="291"/>
      <c r="BT118" s="291"/>
      <c r="BU118" s="291"/>
      <c r="BV118" s="292"/>
      <c r="BW118" s="292"/>
      <c r="BX118" s="292"/>
      <c r="BY118" s="42"/>
      <c r="BZ118" s="291"/>
      <c r="CA118" s="291"/>
      <c r="CB118" s="291"/>
      <c r="CC118" s="292"/>
      <c r="CD118" s="292"/>
      <c r="CE118" s="292"/>
    </row>
    <row r="119" spans="2:84" ht="5.25" customHeight="1" x14ac:dyDescent="0.15">
      <c r="B119" s="303"/>
      <c r="C119" s="304"/>
      <c r="D119" s="352"/>
      <c r="E119" s="314"/>
      <c r="F119" s="314"/>
      <c r="G119" s="314"/>
      <c r="H119" s="314"/>
      <c r="I119" s="314"/>
      <c r="J119" s="314"/>
      <c r="K119" s="314"/>
      <c r="L119" s="314"/>
      <c r="M119" s="314"/>
      <c r="N119" s="314"/>
      <c r="O119" s="314"/>
      <c r="P119" s="351"/>
      <c r="Q119" s="27"/>
      <c r="R119" s="27"/>
      <c r="S119" s="27"/>
      <c r="T119" s="345"/>
      <c r="U119" s="345"/>
      <c r="V119" s="345"/>
      <c r="W119" s="345"/>
      <c r="X119" s="345"/>
      <c r="Y119" s="345"/>
      <c r="Z119" s="345"/>
      <c r="AA119" s="27"/>
      <c r="AB119" s="27"/>
      <c r="AC119" s="27"/>
      <c r="AD119" s="353" t="s">
        <v>68</v>
      </c>
      <c r="AE119" s="338"/>
      <c r="AF119" s="338"/>
      <c r="AG119" s="338"/>
      <c r="AH119" s="338"/>
      <c r="AI119" s="338"/>
      <c r="AJ119" s="338"/>
      <c r="AK119" s="338"/>
      <c r="AL119" s="338"/>
      <c r="AM119" s="338"/>
      <c r="AN119" s="338"/>
      <c r="AO119" s="338"/>
      <c r="AP119" s="339"/>
      <c r="AR119" s="49"/>
      <c r="AS119" s="49"/>
      <c r="AT119" s="49"/>
    </row>
    <row r="120" spans="2:84" ht="5.25" customHeight="1" x14ac:dyDescent="0.15">
      <c r="B120" s="303"/>
      <c r="C120" s="304"/>
      <c r="D120" s="352"/>
      <c r="E120" s="314"/>
      <c r="F120" s="314"/>
      <c r="G120" s="314"/>
      <c r="H120" s="314"/>
      <c r="I120" s="314"/>
      <c r="J120" s="314"/>
      <c r="K120" s="314"/>
      <c r="L120" s="314"/>
      <c r="M120" s="314"/>
      <c r="N120" s="314"/>
      <c r="O120" s="314"/>
      <c r="P120" s="351"/>
      <c r="Q120" s="27"/>
      <c r="R120" s="27"/>
      <c r="S120" s="27"/>
      <c r="T120" s="345"/>
      <c r="U120" s="345"/>
      <c r="V120" s="345"/>
      <c r="W120" s="345"/>
      <c r="X120" s="345"/>
      <c r="Y120" s="345"/>
      <c r="Z120" s="345"/>
      <c r="AA120" s="27"/>
      <c r="AB120" s="27"/>
      <c r="AC120" s="27"/>
      <c r="AD120" s="340"/>
      <c r="AE120" s="338"/>
      <c r="AF120" s="338"/>
      <c r="AG120" s="338"/>
      <c r="AH120" s="338"/>
      <c r="AI120" s="338"/>
      <c r="AJ120" s="338"/>
      <c r="AK120" s="338"/>
      <c r="AL120" s="338"/>
      <c r="AM120" s="338"/>
      <c r="AN120" s="338"/>
      <c r="AO120" s="338"/>
      <c r="AP120" s="339"/>
      <c r="AR120" s="33"/>
      <c r="AS120" s="33"/>
      <c r="AT120" s="33"/>
      <c r="AU120" s="154"/>
      <c r="AV120" s="40"/>
      <c r="AW120" s="40"/>
      <c r="AX120" s="40"/>
      <c r="AY120" s="40"/>
      <c r="AZ120" s="40"/>
      <c r="BA120" s="40"/>
      <c r="BB120" s="40"/>
      <c r="BC120" s="40"/>
      <c r="BD120" s="155"/>
      <c r="BE120" s="151"/>
      <c r="BF120" s="151"/>
      <c r="BG120" s="151"/>
      <c r="BH120" s="151"/>
      <c r="BI120" s="151"/>
      <c r="BJ120" s="151"/>
      <c r="BK120" s="151"/>
      <c r="BL120" s="151"/>
      <c r="BM120" s="151"/>
      <c r="BN120" s="151"/>
      <c r="BO120" s="159"/>
      <c r="BP120" s="151"/>
      <c r="BQ120" s="151"/>
      <c r="BR120" s="45"/>
      <c r="BS120" s="38"/>
      <c r="BT120" s="38"/>
      <c r="BU120" s="44"/>
      <c r="BV120" s="37"/>
      <c r="BW120" s="37"/>
      <c r="BX120" s="37"/>
      <c r="BY120" s="43"/>
      <c r="BZ120" s="36"/>
      <c r="CA120" s="36"/>
      <c r="CB120" s="35"/>
      <c r="CC120" s="35"/>
      <c r="CD120" s="35"/>
      <c r="CE120" s="35"/>
      <c r="CF120" s="34"/>
    </row>
    <row r="121" spans="2:84" ht="5.25" customHeight="1" x14ac:dyDescent="0.15">
      <c r="B121" s="303"/>
      <c r="C121" s="304"/>
      <c r="D121" s="337"/>
      <c r="E121" s="338"/>
      <c r="F121" s="338"/>
      <c r="G121" s="338"/>
      <c r="H121" s="338"/>
      <c r="I121" s="338"/>
      <c r="J121" s="338"/>
      <c r="K121" s="338"/>
      <c r="L121" s="338"/>
      <c r="M121" s="338"/>
      <c r="N121" s="338"/>
      <c r="O121" s="338"/>
      <c r="P121" s="339"/>
      <c r="Q121" s="27"/>
      <c r="R121" s="27"/>
      <c r="S121" s="27"/>
      <c r="T121" s="27"/>
      <c r="U121" s="27"/>
      <c r="V121" s="27"/>
      <c r="W121" s="27"/>
      <c r="X121" s="27"/>
      <c r="Y121" s="27"/>
      <c r="Z121" s="27"/>
      <c r="AA121" s="27"/>
      <c r="AB121" s="27"/>
      <c r="AC121" s="27"/>
      <c r="AD121" s="353" t="s">
        <v>67</v>
      </c>
      <c r="AE121" s="338"/>
      <c r="AF121" s="338"/>
      <c r="AG121" s="338"/>
      <c r="AH121" s="338"/>
      <c r="AI121" s="338"/>
      <c r="AJ121" s="338"/>
      <c r="AK121" s="338"/>
      <c r="AL121" s="338"/>
      <c r="AM121" s="338"/>
      <c r="AN121" s="338"/>
      <c r="AO121" s="338"/>
      <c r="AP121" s="339"/>
      <c r="AR121" s="33"/>
      <c r="AS121" s="33"/>
      <c r="AT121" s="33"/>
      <c r="AU121" s="289" t="s">
        <v>66</v>
      </c>
      <c r="AV121" s="289"/>
      <c r="AW121" s="289"/>
      <c r="AX121" s="289"/>
      <c r="AY121" s="289"/>
      <c r="AZ121" s="289"/>
      <c r="BA121" s="289"/>
      <c r="BB121" s="289"/>
      <c r="BC121" s="289"/>
      <c r="BD121" s="360" t="s">
        <v>65</v>
      </c>
      <c r="BE121" s="360"/>
      <c r="BF121" s="360"/>
      <c r="BG121" s="360"/>
      <c r="BH121" s="360"/>
      <c r="BI121" s="360"/>
      <c r="BJ121" s="360"/>
      <c r="BK121" s="360"/>
      <c r="BL121" s="360"/>
      <c r="BM121" s="360"/>
      <c r="BN121" s="360"/>
      <c r="BO121" s="360"/>
      <c r="BP121" s="360"/>
      <c r="BQ121" s="360"/>
      <c r="BR121" s="360"/>
      <c r="BS121" s="291" t="s">
        <v>64</v>
      </c>
      <c r="BT121" s="291"/>
      <c r="BU121" s="291"/>
      <c r="BV121" s="365" t="s">
        <v>63</v>
      </c>
      <c r="BW121" s="365"/>
      <c r="BX121" s="365"/>
      <c r="BY121" s="42"/>
      <c r="BZ121" s="291" t="s">
        <v>62</v>
      </c>
      <c r="CA121" s="291"/>
      <c r="CB121" s="291"/>
      <c r="CC121" s="365" t="s">
        <v>61</v>
      </c>
      <c r="CD121" s="365"/>
      <c r="CE121" s="365"/>
      <c r="CF121" s="34"/>
    </row>
    <row r="122" spans="2:84" ht="5.25" customHeight="1" x14ac:dyDescent="0.15">
      <c r="B122" s="303"/>
      <c r="C122" s="304"/>
      <c r="D122" s="340"/>
      <c r="E122" s="338"/>
      <c r="F122" s="338"/>
      <c r="G122" s="338"/>
      <c r="H122" s="338"/>
      <c r="I122" s="338"/>
      <c r="J122" s="338"/>
      <c r="K122" s="338"/>
      <c r="L122" s="338"/>
      <c r="M122" s="338"/>
      <c r="N122" s="338"/>
      <c r="O122" s="338"/>
      <c r="P122" s="339"/>
      <c r="Q122" s="27"/>
      <c r="R122" s="27"/>
      <c r="S122" s="27"/>
      <c r="T122" s="27"/>
      <c r="U122" s="27"/>
      <c r="V122" s="27"/>
      <c r="W122" s="27"/>
      <c r="X122" s="27"/>
      <c r="Y122" s="27"/>
      <c r="Z122" s="27"/>
      <c r="AA122" s="27"/>
      <c r="AB122" s="27"/>
      <c r="AC122" s="27"/>
      <c r="AD122" s="340"/>
      <c r="AE122" s="338"/>
      <c r="AF122" s="338"/>
      <c r="AG122" s="338"/>
      <c r="AH122" s="338"/>
      <c r="AI122" s="338"/>
      <c r="AJ122" s="338"/>
      <c r="AK122" s="338"/>
      <c r="AL122" s="338"/>
      <c r="AM122" s="338"/>
      <c r="AN122" s="338"/>
      <c r="AO122" s="338"/>
      <c r="AP122" s="339"/>
      <c r="AR122" s="33"/>
      <c r="AS122" s="33"/>
      <c r="AT122" s="33"/>
      <c r="AU122" s="289"/>
      <c r="AV122" s="289"/>
      <c r="AW122" s="289"/>
      <c r="AX122" s="289"/>
      <c r="AY122" s="289"/>
      <c r="AZ122" s="289"/>
      <c r="BA122" s="289"/>
      <c r="BB122" s="289"/>
      <c r="BC122" s="289"/>
      <c r="BD122" s="360"/>
      <c r="BE122" s="360"/>
      <c r="BF122" s="360"/>
      <c r="BG122" s="360"/>
      <c r="BH122" s="360"/>
      <c r="BI122" s="360"/>
      <c r="BJ122" s="360"/>
      <c r="BK122" s="360"/>
      <c r="BL122" s="360"/>
      <c r="BM122" s="360"/>
      <c r="BN122" s="360"/>
      <c r="BO122" s="360"/>
      <c r="BP122" s="360"/>
      <c r="BQ122" s="360"/>
      <c r="BR122" s="360"/>
      <c r="BS122" s="291"/>
      <c r="BT122" s="291"/>
      <c r="BU122" s="291"/>
      <c r="BV122" s="365"/>
      <c r="BW122" s="365"/>
      <c r="BX122" s="365"/>
      <c r="BY122" s="42"/>
      <c r="BZ122" s="291"/>
      <c r="CA122" s="291"/>
      <c r="CB122" s="291"/>
      <c r="CC122" s="365"/>
      <c r="CD122" s="365"/>
      <c r="CE122" s="365"/>
      <c r="CF122" s="34"/>
    </row>
    <row r="123" spans="2:84" ht="5.25" customHeight="1" thickBot="1" x14ac:dyDescent="0.2">
      <c r="B123" s="303"/>
      <c r="C123" s="304"/>
      <c r="D123" s="337" t="s">
        <v>60</v>
      </c>
      <c r="E123" s="314"/>
      <c r="F123" s="314"/>
      <c r="G123" s="314"/>
      <c r="H123" s="314"/>
      <c r="I123" s="314"/>
      <c r="J123" s="314"/>
      <c r="K123" s="314"/>
      <c r="L123" s="152"/>
      <c r="M123" s="152"/>
      <c r="N123" s="152"/>
      <c r="O123" s="152"/>
      <c r="P123" s="153"/>
      <c r="Q123" s="27"/>
      <c r="R123" s="27"/>
      <c r="S123" s="27"/>
      <c r="T123" s="27"/>
      <c r="U123" s="27"/>
      <c r="V123" s="27"/>
      <c r="W123" s="27"/>
      <c r="X123" s="27"/>
      <c r="Y123" s="27"/>
      <c r="Z123" s="27"/>
      <c r="AA123" s="27"/>
      <c r="AB123" s="27"/>
      <c r="AC123" s="27"/>
      <c r="AD123" s="353"/>
      <c r="AE123" s="350"/>
      <c r="AF123" s="350"/>
      <c r="AG123" s="350"/>
      <c r="AH123" s="350"/>
      <c r="AI123" s="350"/>
      <c r="AJ123" s="350"/>
      <c r="AK123" s="350"/>
      <c r="AL123" s="350"/>
      <c r="AM123" s="350"/>
      <c r="AN123" s="350"/>
      <c r="AO123" s="350"/>
      <c r="AP123" s="351"/>
      <c r="AR123" s="33"/>
      <c r="AS123" s="33"/>
      <c r="AT123" s="33"/>
      <c r="AU123" s="289"/>
      <c r="AV123" s="289"/>
      <c r="AW123" s="289"/>
      <c r="AX123" s="289"/>
      <c r="AY123" s="289"/>
      <c r="AZ123" s="289"/>
      <c r="BA123" s="289"/>
      <c r="BB123" s="289"/>
      <c r="BC123" s="289"/>
      <c r="BD123" s="360"/>
      <c r="BE123" s="360"/>
      <c r="BF123" s="360"/>
      <c r="BG123" s="360"/>
      <c r="BH123" s="360"/>
      <c r="BI123" s="360"/>
      <c r="BJ123" s="360"/>
      <c r="BK123" s="360"/>
      <c r="BL123" s="360"/>
      <c r="BM123" s="360"/>
      <c r="BN123" s="360"/>
      <c r="BO123" s="360"/>
      <c r="BP123" s="360"/>
      <c r="BQ123" s="360"/>
      <c r="BR123" s="360"/>
      <c r="BS123" s="291"/>
      <c r="BT123" s="291"/>
      <c r="BU123" s="291"/>
      <c r="BV123" s="365"/>
      <c r="BW123" s="365"/>
      <c r="BX123" s="365"/>
      <c r="BY123" s="42"/>
      <c r="BZ123" s="291"/>
      <c r="CA123" s="291"/>
      <c r="CB123" s="291"/>
      <c r="CC123" s="365"/>
      <c r="CD123" s="365"/>
      <c r="CE123" s="365"/>
      <c r="CF123" s="34"/>
    </row>
    <row r="124" spans="2:84" ht="5.25" customHeight="1" thickTop="1" x14ac:dyDescent="0.15">
      <c r="B124" s="303"/>
      <c r="C124" s="304"/>
      <c r="D124" s="352"/>
      <c r="E124" s="314"/>
      <c r="F124" s="314"/>
      <c r="G124" s="314"/>
      <c r="H124" s="314"/>
      <c r="I124" s="314"/>
      <c r="J124" s="314"/>
      <c r="K124" s="314"/>
      <c r="L124" s="366" t="s">
        <v>59</v>
      </c>
      <c r="M124" s="367"/>
      <c r="N124" s="367"/>
      <c r="O124" s="367"/>
      <c r="P124" s="367"/>
      <c r="Q124" s="371">
        <f>IF(G95=0,0,T117/G95)</f>
        <v>0.51052224551595615</v>
      </c>
      <c r="R124" s="372"/>
      <c r="S124" s="372"/>
      <c r="T124" s="372"/>
      <c r="U124" s="373"/>
      <c r="V124" s="27"/>
      <c r="W124" s="27"/>
      <c r="X124" s="27"/>
      <c r="Y124" s="377" t="s">
        <v>55</v>
      </c>
      <c r="Z124" s="378"/>
      <c r="AA124" s="378"/>
      <c r="AB124" s="378"/>
      <c r="AC124" s="378"/>
      <c r="AD124" s="381">
        <f>IF(T117&lt;=0,0,AF113/T117)</f>
        <v>0.84087399939406993</v>
      </c>
      <c r="AE124" s="381"/>
      <c r="AF124" s="381"/>
      <c r="AG124" s="381"/>
      <c r="AH124" s="382"/>
      <c r="AI124" s="41"/>
      <c r="AJ124" s="41"/>
      <c r="AK124" s="387"/>
      <c r="AL124" s="388"/>
      <c r="AM124" s="391">
        <v>150280000</v>
      </c>
      <c r="AN124" s="392"/>
      <c r="AO124" s="392"/>
      <c r="AP124" s="393"/>
      <c r="AR124" s="33"/>
      <c r="AS124" s="33"/>
      <c r="AT124" s="33"/>
      <c r="AU124" s="40"/>
      <c r="AV124" s="40"/>
      <c r="AW124" s="40"/>
      <c r="AX124" s="40"/>
      <c r="AY124" s="40"/>
      <c r="AZ124" s="40"/>
      <c r="BA124" s="40"/>
      <c r="BB124" s="40"/>
      <c r="BC124" s="40"/>
      <c r="BD124" s="151"/>
      <c r="BE124" s="151"/>
      <c r="BF124" s="151"/>
      <c r="BG124" s="151"/>
      <c r="BH124" s="151"/>
      <c r="BI124" s="151"/>
      <c r="BJ124" s="151"/>
      <c r="BK124" s="151"/>
      <c r="BL124" s="151"/>
      <c r="BM124" s="151"/>
      <c r="BN124" s="151"/>
      <c r="BO124" s="151"/>
      <c r="BP124" s="151"/>
      <c r="BQ124" s="151"/>
      <c r="BR124" s="38"/>
      <c r="BS124" s="38"/>
      <c r="BT124" s="38"/>
      <c r="BU124" s="37"/>
      <c r="BV124" s="37"/>
      <c r="BW124" s="37"/>
      <c r="BX124" s="37"/>
      <c r="BY124" s="36"/>
      <c r="BZ124" s="36"/>
      <c r="CA124" s="36"/>
      <c r="CB124" s="35"/>
      <c r="CC124" s="35"/>
      <c r="CD124" s="35"/>
      <c r="CE124" s="35"/>
      <c r="CF124" s="34"/>
    </row>
    <row r="125" spans="2:84" ht="5.25" customHeight="1" x14ac:dyDescent="0.15">
      <c r="B125" s="303"/>
      <c r="C125" s="304"/>
      <c r="D125" s="337" t="s">
        <v>57</v>
      </c>
      <c r="E125" s="314"/>
      <c r="F125" s="314"/>
      <c r="G125" s="314"/>
      <c r="H125" s="314"/>
      <c r="I125" s="314"/>
      <c r="J125" s="314"/>
      <c r="K125" s="314"/>
      <c r="L125" s="368"/>
      <c r="M125" s="318"/>
      <c r="N125" s="318"/>
      <c r="O125" s="318"/>
      <c r="P125" s="318"/>
      <c r="Q125" s="334"/>
      <c r="R125" s="334"/>
      <c r="S125" s="334"/>
      <c r="T125" s="334"/>
      <c r="U125" s="374"/>
      <c r="V125" s="27"/>
      <c r="W125" s="27"/>
      <c r="X125" s="27"/>
      <c r="Y125" s="379"/>
      <c r="Z125" s="380"/>
      <c r="AA125" s="380"/>
      <c r="AB125" s="380"/>
      <c r="AC125" s="380"/>
      <c r="AD125" s="383"/>
      <c r="AE125" s="383"/>
      <c r="AF125" s="383"/>
      <c r="AG125" s="383"/>
      <c r="AH125" s="384"/>
      <c r="AI125" s="28"/>
      <c r="AJ125" s="28"/>
      <c r="AK125" s="389"/>
      <c r="AL125" s="390"/>
      <c r="AM125" s="394"/>
      <c r="AN125" s="395"/>
      <c r="AO125" s="395"/>
      <c r="AP125" s="396"/>
      <c r="AR125" s="33"/>
      <c r="AS125" s="33"/>
      <c r="AT125" s="33"/>
      <c r="AU125" s="33"/>
      <c r="AV125" s="33"/>
      <c r="AW125" s="33"/>
      <c r="AX125" s="33"/>
      <c r="AY125" s="33"/>
      <c r="AZ125" s="33"/>
      <c r="BA125" s="33"/>
      <c r="BB125" s="33"/>
      <c r="BC125" s="33"/>
      <c r="BD125" s="33"/>
      <c r="BE125" s="33"/>
      <c r="BF125" s="33"/>
      <c r="BG125" s="33"/>
      <c r="BH125" s="33"/>
      <c r="BI125" s="33"/>
      <c r="BJ125" s="32"/>
      <c r="BK125" s="32"/>
      <c r="BL125" s="32"/>
      <c r="BM125" s="32"/>
      <c r="BN125" s="32"/>
      <c r="BO125" s="32"/>
      <c r="BP125" s="32"/>
      <c r="BQ125" s="32"/>
      <c r="BR125" s="32"/>
      <c r="BS125" s="32"/>
      <c r="BT125" s="32"/>
      <c r="BU125" s="32"/>
      <c r="BV125" s="32"/>
      <c r="BW125" s="32"/>
      <c r="BX125" s="32"/>
      <c r="BY125" s="32"/>
      <c r="BZ125" s="32"/>
      <c r="CA125" s="32"/>
      <c r="CB125" s="32"/>
      <c r="CC125" s="32"/>
      <c r="CD125" s="32"/>
    </row>
    <row r="126" spans="2:84" ht="5.25" customHeight="1" x14ac:dyDescent="0.15">
      <c r="B126" s="303"/>
      <c r="C126" s="304"/>
      <c r="D126" s="352"/>
      <c r="E126" s="314"/>
      <c r="F126" s="314"/>
      <c r="G126" s="314"/>
      <c r="H126" s="314"/>
      <c r="I126" s="314"/>
      <c r="J126" s="314"/>
      <c r="K126" s="314"/>
      <c r="L126" s="368"/>
      <c r="M126" s="318"/>
      <c r="N126" s="318"/>
      <c r="O126" s="318"/>
      <c r="P126" s="318"/>
      <c r="Q126" s="334"/>
      <c r="R126" s="334"/>
      <c r="S126" s="334"/>
      <c r="T126" s="334"/>
      <c r="U126" s="374"/>
      <c r="V126" s="27"/>
      <c r="W126" s="27"/>
      <c r="X126" s="27"/>
      <c r="Y126" s="400" t="s">
        <v>152</v>
      </c>
      <c r="Z126" s="401"/>
      <c r="AA126" s="401"/>
      <c r="AB126" s="401"/>
      <c r="AC126" s="401"/>
      <c r="AD126" s="383"/>
      <c r="AE126" s="383"/>
      <c r="AF126" s="383"/>
      <c r="AG126" s="383"/>
      <c r="AH126" s="384"/>
      <c r="AI126" s="28"/>
      <c r="AJ126" s="28"/>
      <c r="AK126" s="389"/>
      <c r="AL126" s="390"/>
      <c r="AM126" s="394"/>
      <c r="AN126" s="395"/>
      <c r="AO126" s="395"/>
      <c r="AP126" s="396"/>
      <c r="AS126" s="404" t="s">
        <v>55</v>
      </c>
      <c r="AT126" s="405"/>
      <c r="AU126" s="405"/>
      <c r="AV126" s="405"/>
      <c r="AW126" s="405"/>
      <c r="AX126" s="405"/>
      <c r="AY126" s="405"/>
      <c r="AZ126" s="405"/>
      <c r="BA126" s="406"/>
      <c r="BB126" s="413" t="s">
        <v>54</v>
      </c>
      <c r="BC126" s="413"/>
      <c r="BD126" s="413"/>
      <c r="BE126" s="413"/>
      <c r="BF126" s="413"/>
      <c r="BG126" s="404" t="s">
        <v>53</v>
      </c>
      <c r="BH126" s="405"/>
      <c r="BI126" s="405"/>
      <c r="BJ126" s="406"/>
      <c r="BK126" s="404" t="s">
        <v>52</v>
      </c>
      <c r="BL126" s="414"/>
      <c r="BM126" s="414"/>
      <c r="BN126" s="414"/>
      <c r="BO126" s="414"/>
      <c r="BP126" s="414"/>
      <c r="BQ126" s="414"/>
      <c r="BR126" s="414"/>
      <c r="BS126" s="414"/>
      <c r="BT126" s="414"/>
      <c r="BU126" s="414"/>
      <c r="BV126" s="414"/>
      <c r="BW126" s="414"/>
      <c r="BX126" s="414"/>
      <c r="BY126" s="414"/>
      <c r="BZ126" s="414"/>
      <c r="CA126" s="414"/>
      <c r="CB126" s="414"/>
      <c r="CC126" s="414"/>
      <c r="CD126" s="414"/>
      <c r="CE126" s="415"/>
    </row>
    <row r="127" spans="2:84" ht="5.25" customHeight="1" x14ac:dyDescent="0.15">
      <c r="B127" s="303"/>
      <c r="C127" s="304"/>
      <c r="D127" s="337" t="s">
        <v>51</v>
      </c>
      <c r="E127" s="314"/>
      <c r="F127" s="314"/>
      <c r="G127" s="314"/>
      <c r="H127" s="314"/>
      <c r="I127" s="314"/>
      <c r="J127" s="314"/>
      <c r="K127" s="314"/>
      <c r="L127" s="368"/>
      <c r="M127" s="318"/>
      <c r="N127" s="318"/>
      <c r="O127" s="318"/>
      <c r="P127" s="318"/>
      <c r="Q127" s="334"/>
      <c r="R127" s="334"/>
      <c r="S127" s="334"/>
      <c r="T127" s="334"/>
      <c r="U127" s="374"/>
      <c r="V127" s="27"/>
      <c r="W127" s="27"/>
      <c r="X127" s="27"/>
      <c r="Y127" s="400"/>
      <c r="Z127" s="401"/>
      <c r="AA127" s="401"/>
      <c r="AB127" s="401"/>
      <c r="AC127" s="401"/>
      <c r="AD127" s="383"/>
      <c r="AE127" s="383"/>
      <c r="AF127" s="383"/>
      <c r="AG127" s="383"/>
      <c r="AH127" s="384"/>
      <c r="AI127" s="28"/>
      <c r="AJ127" s="28"/>
      <c r="AK127" s="389"/>
      <c r="AL127" s="390"/>
      <c r="AM127" s="397"/>
      <c r="AN127" s="398"/>
      <c r="AO127" s="398"/>
      <c r="AP127" s="399"/>
      <c r="AS127" s="407"/>
      <c r="AT127" s="408"/>
      <c r="AU127" s="408"/>
      <c r="AV127" s="408"/>
      <c r="AW127" s="408"/>
      <c r="AX127" s="408"/>
      <c r="AY127" s="408"/>
      <c r="AZ127" s="408"/>
      <c r="BA127" s="409"/>
      <c r="BB127" s="413"/>
      <c r="BC127" s="413"/>
      <c r="BD127" s="413"/>
      <c r="BE127" s="413"/>
      <c r="BF127" s="413"/>
      <c r="BG127" s="407"/>
      <c r="BH127" s="408"/>
      <c r="BI127" s="408"/>
      <c r="BJ127" s="409"/>
      <c r="BK127" s="416"/>
      <c r="BL127" s="417"/>
      <c r="BM127" s="417"/>
      <c r="BN127" s="417"/>
      <c r="BO127" s="417"/>
      <c r="BP127" s="417"/>
      <c r="BQ127" s="417"/>
      <c r="BR127" s="417"/>
      <c r="BS127" s="417"/>
      <c r="BT127" s="417"/>
      <c r="BU127" s="417"/>
      <c r="BV127" s="417"/>
      <c r="BW127" s="417"/>
      <c r="BX127" s="417"/>
      <c r="BY127" s="417"/>
      <c r="BZ127" s="417"/>
      <c r="CA127" s="417"/>
      <c r="CB127" s="417"/>
      <c r="CC127" s="417"/>
      <c r="CD127" s="417"/>
      <c r="CE127" s="418"/>
    </row>
    <row r="128" spans="2:84" ht="5.25" customHeight="1" thickBot="1" x14ac:dyDescent="0.2">
      <c r="B128" s="303"/>
      <c r="C128" s="304"/>
      <c r="D128" s="352"/>
      <c r="E128" s="314"/>
      <c r="F128" s="314"/>
      <c r="G128" s="314"/>
      <c r="H128" s="314"/>
      <c r="I128" s="314"/>
      <c r="J128" s="314"/>
      <c r="K128" s="314"/>
      <c r="L128" s="369"/>
      <c r="M128" s="370"/>
      <c r="N128" s="370"/>
      <c r="O128" s="370"/>
      <c r="P128" s="370"/>
      <c r="Q128" s="375"/>
      <c r="R128" s="375"/>
      <c r="S128" s="375"/>
      <c r="T128" s="375"/>
      <c r="U128" s="376"/>
      <c r="V128" s="27"/>
      <c r="W128" s="27"/>
      <c r="X128" s="27"/>
      <c r="Y128" s="402"/>
      <c r="Z128" s="403"/>
      <c r="AA128" s="403"/>
      <c r="AB128" s="403"/>
      <c r="AC128" s="403"/>
      <c r="AD128" s="385"/>
      <c r="AE128" s="385"/>
      <c r="AF128" s="385"/>
      <c r="AG128" s="385"/>
      <c r="AH128" s="386"/>
      <c r="AI128" s="28"/>
      <c r="AJ128" s="28"/>
      <c r="AK128" s="389"/>
      <c r="AL128" s="390"/>
      <c r="AM128" s="422" t="s">
        <v>50</v>
      </c>
      <c r="AN128" s="423"/>
      <c r="AO128" s="423"/>
      <c r="AP128" s="424"/>
      <c r="AS128" s="407"/>
      <c r="AT128" s="408"/>
      <c r="AU128" s="408"/>
      <c r="AV128" s="408"/>
      <c r="AW128" s="408"/>
      <c r="AX128" s="408"/>
      <c r="AY128" s="408"/>
      <c r="AZ128" s="408"/>
      <c r="BA128" s="409"/>
      <c r="BB128" s="413"/>
      <c r="BC128" s="413"/>
      <c r="BD128" s="413"/>
      <c r="BE128" s="413"/>
      <c r="BF128" s="413"/>
      <c r="BG128" s="407"/>
      <c r="BH128" s="408"/>
      <c r="BI128" s="408"/>
      <c r="BJ128" s="409"/>
      <c r="BK128" s="416"/>
      <c r="BL128" s="417"/>
      <c r="BM128" s="417"/>
      <c r="BN128" s="417"/>
      <c r="BO128" s="417"/>
      <c r="BP128" s="417"/>
      <c r="BQ128" s="417"/>
      <c r="BR128" s="417"/>
      <c r="BS128" s="417"/>
      <c r="BT128" s="417"/>
      <c r="BU128" s="417"/>
      <c r="BV128" s="417"/>
      <c r="BW128" s="417"/>
      <c r="BX128" s="417"/>
      <c r="BY128" s="417"/>
      <c r="BZ128" s="417"/>
      <c r="CA128" s="417"/>
      <c r="CB128" s="417"/>
      <c r="CC128" s="417"/>
      <c r="CD128" s="417"/>
      <c r="CE128" s="418"/>
    </row>
    <row r="129" spans="2:83" ht="5.25" customHeight="1" thickTop="1" thickBot="1" x14ac:dyDescent="0.2">
      <c r="B129" s="303"/>
      <c r="C129" s="304"/>
      <c r="D129" s="337" t="s">
        <v>49</v>
      </c>
      <c r="E129" s="314"/>
      <c r="F129" s="314"/>
      <c r="G129" s="314"/>
      <c r="H129" s="314"/>
      <c r="I129" s="314"/>
      <c r="J129" s="314"/>
      <c r="K129" s="314"/>
      <c r="L129" s="152"/>
      <c r="M129" s="152"/>
      <c r="N129" s="152"/>
      <c r="O129" s="152"/>
      <c r="P129" s="153"/>
      <c r="Q129" s="27"/>
      <c r="R129" s="27"/>
      <c r="S129" s="27"/>
      <c r="T129" s="27"/>
      <c r="U129" s="27"/>
      <c r="V129" s="27"/>
      <c r="W129" s="27"/>
      <c r="X129" s="27"/>
      <c r="Y129" s="27"/>
      <c r="Z129" s="27"/>
      <c r="AA129" s="27"/>
      <c r="AB129" s="27"/>
      <c r="AC129" s="27"/>
      <c r="AD129" s="31"/>
      <c r="AE129" s="28"/>
      <c r="AF129" s="28"/>
      <c r="AG129" s="22"/>
      <c r="AH129" s="28"/>
      <c r="AI129" s="28"/>
      <c r="AJ129" s="28"/>
      <c r="AK129" s="389"/>
      <c r="AL129" s="390"/>
      <c r="AM129" s="425"/>
      <c r="AN129" s="426"/>
      <c r="AO129" s="426"/>
      <c r="AP129" s="427"/>
      <c r="AS129" s="407"/>
      <c r="AT129" s="408"/>
      <c r="AU129" s="408"/>
      <c r="AV129" s="408"/>
      <c r="AW129" s="408"/>
      <c r="AX129" s="408"/>
      <c r="AY129" s="408"/>
      <c r="AZ129" s="408"/>
      <c r="BA129" s="409"/>
      <c r="BB129" s="413"/>
      <c r="BC129" s="413"/>
      <c r="BD129" s="413"/>
      <c r="BE129" s="413"/>
      <c r="BF129" s="413"/>
      <c r="BG129" s="407"/>
      <c r="BH129" s="408"/>
      <c r="BI129" s="408"/>
      <c r="BJ129" s="409"/>
      <c r="BK129" s="416"/>
      <c r="BL129" s="417"/>
      <c r="BM129" s="417"/>
      <c r="BN129" s="417"/>
      <c r="BO129" s="417"/>
      <c r="BP129" s="417"/>
      <c r="BQ129" s="417"/>
      <c r="BR129" s="417"/>
      <c r="BS129" s="417"/>
      <c r="BT129" s="417"/>
      <c r="BU129" s="417"/>
      <c r="BV129" s="417"/>
      <c r="BW129" s="417"/>
      <c r="BX129" s="417"/>
      <c r="BY129" s="417"/>
      <c r="BZ129" s="417"/>
      <c r="CA129" s="417"/>
      <c r="CB129" s="417"/>
      <c r="CC129" s="417"/>
      <c r="CD129" s="417"/>
      <c r="CE129" s="418"/>
    </row>
    <row r="130" spans="2:83" ht="5.25" customHeight="1" thickTop="1" x14ac:dyDescent="0.15">
      <c r="B130" s="303"/>
      <c r="C130" s="304"/>
      <c r="D130" s="352"/>
      <c r="E130" s="314"/>
      <c r="F130" s="314"/>
      <c r="G130" s="314"/>
      <c r="H130" s="314"/>
      <c r="I130" s="314"/>
      <c r="J130" s="314"/>
      <c r="K130" s="314"/>
      <c r="L130" s="152"/>
      <c r="M130" s="152"/>
      <c r="N130" s="152"/>
      <c r="O130" s="152"/>
      <c r="P130" s="153"/>
      <c r="Q130" s="27"/>
      <c r="R130" s="27"/>
      <c r="S130" s="27"/>
      <c r="T130" s="27"/>
      <c r="U130" s="27"/>
      <c r="V130" s="27"/>
      <c r="W130" s="27"/>
      <c r="X130" s="27"/>
      <c r="Y130" s="428" t="s">
        <v>48</v>
      </c>
      <c r="Z130" s="429"/>
      <c r="AA130" s="429"/>
      <c r="AB130" s="429"/>
      <c r="AC130" s="429"/>
      <c r="AD130" s="472">
        <f>IF(OR(T117&lt;=0,AF113=0),0,T117/AF113)</f>
        <v>1.189238816660517</v>
      </c>
      <c r="AE130" s="473"/>
      <c r="AF130" s="473"/>
      <c r="AG130" s="476" t="s">
        <v>47</v>
      </c>
      <c r="AH130" s="477"/>
      <c r="AI130" s="28"/>
      <c r="AJ130" s="28"/>
      <c r="AK130" s="389"/>
      <c r="AL130" s="390"/>
      <c r="AM130" s="482">
        <v>1.82</v>
      </c>
      <c r="AN130" s="483"/>
      <c r="AO130" s="483"/>
      <c r="AP130" s="468" t="s">
        <v>47</v>
      </c>
      <c r="AS130" s="410"/>
      <c r="AT130" s="411"/>
      <c r="AU130" s="411"/>
      <c r="AV130" s="411"/>
      <c r="AW130" s="411"/>
      <c r="AX130" s="411"/>
      <c r="AY130" s="411"/>
      <c r="AZ130" s="411"/>
      <c r="BA130" s="412"/>
      <c r="BB130" s="413"/>
      <c r="BC130" s="413"/>
      <c r="BD130" s="413"/>
      <c r="BE130" s="413"/>
      <c r="BF130" s="413"/>
      <c r="BG130" s="410"/>
      <c r="BH130" s="411"/>
      <c r="BI130" s="411"/>
      <c r="BJ130" s="412"/>
      <c r="BK130" s="419"/>
      <c r="BL130" s="420"/>
      <c r="BM130" s="420"/>
      <c r="BN130" s="420"/>
      <c r="BO130" s="420"/>
      <c r="BP130" s="420"/>
      <c r="BQ130" s="420"/>
      <c r="BR130" s="420"/>
      <c r="BS130" s="420"/>
      <c r="BT130" s="420"/>
      <c r="BU130" s="420"/>
      <c r="BV130" s="420"/>
      <c r="BW130" s="420"/>
      <c r="BX130" s="420"/>
      <c r="BY130" s="420"/>
      <c r="BZ130" s="420"/>
      <c r="CA130" s="420"/>
      <c r="CB130" s="420"/>
      <c r="CC130" s="420"/>
      <c r="CD130" s="420"/>
      <c r="CE130" s="421"/>
    </row>
    <row r="131" spans="2:83" ht="5.25" customHeight="1" x14ac:dyDescent="0.15">
      <c r="B131" s="303"/>
      <c r="C131" s="304"/>
      <c r="D131" s="337"/>
      <c r="E131" s="314"/>
      <c r="F131" s="314"/>
      <c r="G131" s="314"/>
      <c r="H131" s="314"/>
      <c r="I131" s="314"/>
      <c r="J131" s="314"/>
      <c r="K131" s="314"/>
      <c r="L131" s="314"/>
      <c r="M131" s="314"/>
      <c r="N131" s="314"/>
      <c r="O131" s="314"/>
      <c r="P131" s="351"/>
      <c r="Q131" s="27"/>
      <c r="R131" s="27"/>
      <c r="S131" s="27"/>
      <c r="T131" s="27"/>
      <c r="U131" s="27"/>
      <c r="V131" s="27"/>
      <c r="W131" s="27"/>
      <c r="X131" s="27"/>
      <c r="Y131" s="430"/>
      <c r="Z131" s="431"/>
      <c r="AA131" s="431"/>
      <c r="AB131" s="431"/>
      <c r="AC131" s="431"/>
      <c r="AD131" s="474"/>
      <c r="AE131" s="474"/>
      <c r="AF131" s="474"/>
      <c r="AG131" s="478"/>
      <c r="AH131" s="479"/>
      <c r="AI131" s="22"/>
      <c r="AJ131" s="22"/>
      <c r="AK131" s="389"/>
      <c r="AL131" s="390"/>
      <c r="AM131" s="484"/>
      <c r="AN131" s="485"/>
      <c r="AO131" s="485"/>
      <c r="AP131" s="469"/>
      <c r="AS131" s="486" t="s">
        <v>46</v>
      </c>
      <c r="AT131" s="487"/>
      <c r="AU131" s="487"/>
      <c r="AV131" s="487"/>
      <c r="AW131" s="487"/>
      <c r="AX131" s="487"/>
      <c r="AY131" s="487"/>
      <c r="AZ131" s="487"/>
      <c r="BA131" s="488"/>
      <c r="BB131" s="432" t="s">
        <v>144</v>
      </c>
      <c r="BC131" s="433"/>
      <c r="BD131" s="433"/>
      <c r="BE131" s="433"/>
      <c r="BF131" s="434"/>
      <c r="BG131" s="441" t="s">
        <v>45</v>
      </c>
      <c r="BH131" s="442"/>
      <c r="BI131" s="442"/>
      <c r="BJ131" s="443"/>
      <c r="BK131" s="450" t="s">
        <v>44</v>
      </c>
      <c r="BL131" s="451"/>
      <c r="BM131" s="451"/>
      <c r="BN131" s="451"/>
      <c r="BO131" s="451"/>
      <c r="BP131" s="451"/>
      <c r="BQ131" s="451"/>
      <c r="BR131" s="451"/>
      <c r="BS131" s="451"/>
      <c r="BT131" s="451"/>
      <c r="BU131" s="451"/>
      <c r="BV131" s="451"/>
      <c r="BW131" s="451"/>
      <c r="BX131" s="451"/>
      <c r="BY131" s="451"/>
      <c r="BZ131" s="451"/>
      <c r="CA131" s="451"/>
      <c r="CB131" s="451"/>
      <c r="CC131" s="451"/>
      <c r="CD131" s="451"/>
      <c r="CE131" s="452"/>
    </row>
    <row r="132" spans="2:83" ht="5.25" customHeight="1" x14ac:dyDescent="0.15">
      <c r="B132" s="303"/>
      <c r="C132" s="304"/>
      <c r="D132" s="352"/>
      <c r="E132" s="314"/>
      <c r="F132" s="314"/>
      <c r="G132" s="314"/>
      <c r="H132" s="314"/>
      <c r="I132" s="314"/>
      <c r="J132" s="314"/>
      <c r="K132" s="314"/>
      <c r="L132" s="314"/>
      <c r="M132" s="314"/>
      <c r="N132" s="314"/>
      <c r="O132" s="314"/>
      <c r="P132" s="351"/>
      <c r="Q132" s="27"/>
      <c r="R132" s="27"/>
      <c r="S132" s="27"/>
      <c r="T132" s="27"/>
      <c r="U132" s="27"/>
      <c r="V132" s="27"/>
      <c r="W132" s="27"/>
      <c r="X132" s="27"/>
      <c r="Y132" s="459" t="s">
        <v>145</v>
      </c>
      <c r="Z132" s="460"/>
      <c r="AA132" s="460"/>
      <c r="AB132" s="460"/>
      <c r="AC132" s="460"/>
      <c r="AD132" s="474"/>
      <c r="AE132" s="474"/>
      <c r="AF132" s="474"/>
      <c r="AG132" s="478"/>
      <c r="AH132" s="479"/>
      <c r="AI132" s="22"/>
      <c r="AJ132" s="22"/>
      <c r="AK132" s="389"/>
      <c r="AL132" s="390"/>
      <c r="AM132" s="422" t="s">
        <v>42</v>
      </c>
      <c r="AN132" s="423"/>
      <c r="AO132" s="423"/>
      <c r="AP132" s="424"/>
      <c r="AS132" s="489"/>
      <c r="AT132" s="490"/>
      <c r="AU132" s="490"/>
      <c r="AV132" s="490"/>
      <c r="AW132" s="490"/>
      <c r="AX132" s="490"/>
      <c r="AY132" s="490"/>
      <c r="AZ132" s="490"/>
      <c r="BA132" s="491"/>
      <c r="BB132" s="435"/>
      <c r="BC132" s="436"/>
      <c r="BD132" s="436"/>
      <c r="BE132" s="436"/>
      <c r="BF132" s="437"/>
      <c r="BG132" s="444"/>
      <c r="BH132" s="445"/>
      <c r="BI132" s="445"/>
      <c r="BJ132" s="446"/>
      <c r="BK132" s="453"/>
      <c r="BL132" s="454"/>
      <c r="BM132" s="454"/>
      <c r="BN132" s="454"/>
      <c r="BO132" s="454"/>
      <c r="BP132" s="454"/>
      <c r="BQ132" s="454"/>
      <c r="BR132" s="454"/>
      <c r="BS132" s="454"/>
      <c r="BT132" s="454"/>
      <c r="BU132" s="454"/>
      <c r="BV132" s="454"/>
      <c r="BW132" s="454"/>
      <c r="BX132" s="454"/>
      <c r="BY132" s="454"/>
      <c r="BZ132" s="454"/>
      <c r="CA132" s="454"/>
      <c r="CB132" s="454"/>
      <c r="CC132" s="454"/>
      <c r="CD132" s="454"/>
      <c r="CE132" s="455"/>
    </row>
    <row r="133" spans="2:83" ht="5.25" customHeight="1" x14ac:dyDescent="0.15">
      <c r="B133" s="303"/>
      <c r="C133" s="304"/>
      <c r="D133" s="337" t="s">
        <v>41</v>
      </c>
      <c r="E133" s="314"/>
      <c r="F133" s="314"/>
      <c r="G133" s="314"/>
      <c r="H133" s="314"/>
      <c r="I133" s="314"/>
      <c r="J133" s="314"/>
      <c r="K133" s="314"/>
      <c r="L133" s="314"/>
      <c r="M133" s="314"/>
      <c r="N133" s="314"/>
      <c r="O133" s="314"/>
      <c r="P133" s="351"/>
      <c r="Q133" s="27"/>
      <c r="R133" s="27"/>
      <c r="S133" s="27"/>
      <c r="T133" s="27"/>
      <c r="U133" s="27"/>
      <c r="V133" s="27"/>
      <c r="W133" s="27"/>
      <c r="X133" s="27"/>
      <c r="Y133" s="461"/>
      <c r="Z133" s="460"/>
      <c r="AA133" s="460"/>
      <c r="AB133" s="460"/>
      <c r="AC133" s="460"/>
      <c r="AD133" s="474"/>
      <c r="AE133" s="474"/>
      <c r="AF133" s="474"/>
      <c r="AG133" s="478"/>
      <c r="AH133" s="479"/>
      <c r="AI133" s="22"/>
      <c r="AJ133" s="22"/>
      <c r="AK133" s="389"/>
      <c r="AL133" s="390"/>
      <c r="AM133" s="425"/>
      <c r="AN133" s="426"/>
      <c r="AO133" s="426"/>
      <c r="AP133" s="427"/>
      <c r="AS133" s="489"/>
      <c r="AT133" s="490"/>
      <c r="AU133" s="490"/>
      <c r="AV133" s="490"/>
      <c r="AW133" s="490"/>
      <c r="AX133" s="490"/>
      <c r="AY133" s="490"/>
      <c r="AZ133" s="490"/>
      <c r="BA133" s="491"/>
      <c r="BB133" s="435"/>
      <c r="BC133" s="436"/>
      <c r="BD133" s="436"/>
      <c r="BE133" s="436"/>
      <c r="BF133" s="437"/>
      <c r="BG133" s="444"/>
      <c r="BH133" s="445"/>
      <c r="BI133" s="445"/>
      <c r="BJ133" s="446"/>
      <c r="BK133" s="453"/>
      <c r="BL133" s="454"/>
      <c r="BM133" s="454"/>
      <c r="BN133" s="454"/>
      <c r="BO133" s="454"/>
      <c r="BP133" s="454"/>
      <c r="BQ133" s="454"/>
      <c r="BR133" s="454"/>
      <c r="BS133" s="454"/>
      <c r="BT133" s="454"/>
      <c r="BU133" s="454"/>
      <c r="BV133" s="454"/>
      <c r="BW133" s="454"/>
      <c r="BX133" s="454"/>
      <c r="BY133" s="454"/>
      <c r="BZ133" s="454"/>
      <c r="CA133" s="454"/>
      <c r="CB133" s="454"/>
      <c r="CC133" s="454"/>
      <c r="CD133" s="454"/>
      <c r="CE133" s="455"/>
    </row>
    <row r="134" spans="2:83" ht="5.25" customHeight="1" thickBot="1" x14ac:dyDescent="0.2">
      <c r="B134" s="303"/>
      <c r="C134" s="304"/>
      <c r="D134" s="352"/>
      <c r="E134" s="314"/>
      <c r="F134" s="314"/>
      <c r="G134" s="314"/>
      <c r="H134" s="314"/>
      <c r="I134" s="314"/>
      <c r="J134" s="314"/>
      <c r="K134" s="314"/>
      <c r="L134" s="314"/>
      <c r="M134" s="314"/>
      <c r="N134" s="314"/>
      <c r="O134" s="314"/>
      <c r="P134" s="351"/>
      <c r="Q134" s="27"/>
      <c r="R134" s="27"/>
      <c r="S134" s="27"/>
      <c r="T134" s="27"/>
      <c r="U134" s="27"/>
      <c r="V134" s="27"/>
      <c r="W134" s="27"/>
      <c r="X134" s="27"/>
      <c r="Y134" s="462"/>
      <c r="Z134" s="463"/>
      <c r="AA134" s="463"/>
      <c r="AB134" s="463"/>
      <c r="AC134" s="463"/>
      <c r="AD134" s="475"/>
      <c r="AE134" s="475"/>
      <c r="AF134" s="475"/>
      <c r="AG134" s="480"/>
      <c r="AH134" s="481"/>
      <c r="AI134" s="22"/>
      <c r="AJ134" s="22"/>
      <c r="AK134" s="389"/>
      <c r="AL134" s="390"/>
      <c r="AM134" s="464">
        <v>54.9</v>
      </c>
      <c r="AN134" s="465"/>
      <c r="AO134" s="465"/>
      <c r="AP134" s="468" t="s">
        <v>146</v>
      </c>
      <c r="AS134" s="489"/>
      <c r="AT134" s="490"/>
      <c r="AU134" s="490"/>
      <c r="AV134" s="490"/>
      <c r="AW134" s="490"/>
      <c r="AX134" s="490"/>
      <c r="AY134" s="490"/>
      <c r="AZ134" s="490"/>
      <c r="BA134" s="491"/>
      <c r="BB134" s="435"/>
      <c r="BC134" s="436"/>
      <c r="BD134" s="436"/>
      <c r="BE134" s="436"/>
      <c r="BF134" s="437"/>
      <c r="BG134" s="444"/>
      <c r="BH134" s="445"/>
      <c r="BI134" s="445"/>
      <c r="BJ134" s="446"/>
      <c r="BK134" s="453"/>
      <c r="BL134" s="454"/>
      <c r="BM134" s="454"/>
      <c r="BN134" s="454"/>
      <c r="BO134" s="454"/>
      <c r="BP134" s="454"/>
      <c r="BQ134" s="454"/>
      <c r="BR134" s="454"/>
      <c r="BS134" s="454"/>
      <c r="BT134" s="454"/>
      <c r="BU134" s="454"/>
      <c r="BV134" s="454"/>
      <c r="BW134" s="454"/>
      <c r="BX134" s="454"/>
      <c r="BY134" s="454"/>
      <c r="BZ134" s="454"/>
      <c r="CA134" s="454"/>
      <c r="CB134" s="454"/>
      <c r="CC134" s="454"/>
      <c r="CD134" s="454"/>
      <c r="CE134" s="455"/>
    </row>
    <row r="135" spans="2:83" ht="5.25" customHeight="1" thickTop="1" x14ac:dyDescent="0.15">
      <c r="B135" s="303"/>
      <c r="C135" s="304"/>
      <c r="D135" s="337" t="s">
        <v>39</v>
      </c>
      <c r="E135" s="314"/>
      <c r="F135" s="314"/>
      <c r="G135" s="314"/>
      <c r="H135" s="314"/>
      <c r="I135" s="314"/>
      <c r="J135" s="314"/>
      <c r="K135" s="314"/>
      <c r="L135" s="314"/>
      <c r="M135" s="314"/>
      <c r="N135" s="314"/>
      <c r="O135" s="314"/>
      <c r="P135" s="351"/>
      <c r="Q135" s="470"/>
      <c r="R135" s="471"/>
      <c r="S135" s="471"/>
      <c r="T135" s="471"/>
      <c r="U135" s="471"/>
      <c r="V135" s="471"/>
      <c r="W135" s="471"/>
      <c r="X135" s="471"/>
      <c r="Y135" s="471"/>
      <c r="Z135" s="471"/>
      <c r="AA135" s="471"/>
      <c r="AB135" s="471"/>
      <c r="AC135" s="471"/>
      <c r="AD135" s="495"/>
      <c r="AE135" s="364"/>
      <c r="AF135" s="364"/>
      <c r="AG135" s="364"/>
      <c r="AH135" s="364"/>
      <c r="AI135" s="364"/>
      <c r="AJ135" s="496"/>
      <c r="AK135" s="389"/>
      <c r="AL135" s="390"/>
      <c r="AM135" s="466"/>
      <c r="AN135" s="467"/>
      <c r="AO135" s="467"/>
      <c r="AP135" s="469"/>
      <c r="AS135" s="492"/>
      <c r="AT135" s="493"/>
      <c r="AU135" s="493"/>
      <c r="AV135" s="493"/>
      <c r="AW135" s="493"/>
      <c r="AX135" s="493"/>
      <c r="AY135" s="493"/>
      <c r="AZ135" s="493"/>
      <c r="BA135" s="494"/>
      <c r="BB135" s="438"/>
      <c r="BC135" s="439"/>
      <c r="BD135" s="439"/>
      <c r="BE135" s="439"/>
      <c r="BF135" s="440"/>
      <c r="BG135" s="447"/>
      <c r="BH135" s="448"/>
      <c r="BI135" s="448"/>
      <c r="BJ135" s="449"/>
      <c r="BK135" s="456"/>
      <c r="BL135" s="457"/>
      <c r="BM135" s="457"/>
      <c r="BN135" s="457"/>
      <c r="BO135" s="457"/>
      <c r="BP135" s="457"/>
      <c r="BQ135" s="457"/>
      <c r="BR135" s="457"/>
      <c r="BS135" s="457"/>
      <c r="BT135" s="457"/>
      <c r="BU135" s="457"/>
      <c r="BV135" s="457"/>
      <c r="BW135" s="457"/>
      <c r="BX135" s="457"/>
      <c r="BY135" s="457"/>
      <c r="BZ135" s="457"/>
      <c r="CA135" s="457"/>
      <c r="CB135" s="457"/>
      <c r="CC135" s="457"/>
      <c r="CD135" s="457"/>
      <c r="CE135" s="458"/>
    </row>
    <row r="136" spans="2:83" ht="5.25" customHeight="1" x14ac:dyDescent="0.15">
      <c r="B136" s="303"/>
      <c r="C136" s="304"/>
      <c r="D136" s="352"/>
      <c r="E136" s="314"/>
      <c r="F136" s="314"/>
      <c r="G136" s="314"/>
      <c r="H136" s="314"/>
      <c r="I136" s="314"/>
      <c r="J136" s="314"/>
      <c r="K136" s="314"/>
      <c r="L136" s="314"/>
      <c r="M136" s="314"/>
      <c r="N136" s="314"/>
      <c r="O136" s="314"/>
      <c r="P136" s="351"/>
      <c r="Q136" s="470"/>
      <c r="R136" s="308"/>
      <c r="S136" s="308"/>
      <c r="T136" s="308"/>
      <c r="U136" s="308"/>
      <c r="V136" s="308"/>
      <c r="W136" s="308"/>
      <c r="X136" s="308"/>
      <c r="Y136" s="308"/>
      <c r="Z136" s="308"/>
      <c r="AA136" s="308"/>
      <c r="AB136" s="308"/>
      <c r="AC136" s="497"/>
      <c r="AD136" s="495" t="s">
        <v>38</v>
      </c>
      <c r="AE136" s="497"/>
      <c r="AF136" s="497"/>
      <c r="AG136" s="497"/>
      <c r="AH136" s="497"/>
      <c r="AI136" s="497"/>
      <c r="AJ136" s="535"/>
      <c r="AK136" s="536"/>
      <c r="AL136" s="537"/>
      <c r="AM136" s="541">
        <v>67647</v>
      </c>
      <c r="AN136" s="542"/>
      <c r="AO136" s="542"/>
      <c r="AP136" s="543"/>
      <c r="AS136" s="486" t="s">
        <v>37</v>
      </c>
      <c r="AT136" s="487"/>
      <c r="AU136" s="487"/>
      <c r="AV136" s="487"/>
      <c r="AW136" s="487"/>
      <c r="AX136" s="487"/>
      <c r="AY136" s="487"/>
      <c r="AZ136" s="487"/>
      <c r="BA136" s="488"/>
      <c r="BB136" s="432" t="s">
        <v>144</v>
      </c>
      <c r="BC136" s="433"/>
      <c r="BD136" s="433"/>
      <c r="BE136" s="433"/>
      <c r="BF136" s="434"/>
      <c r="BG136" s="441" t="s">
        <v>36</v>
      </c>
      <c r="BH136" s="442"/>
      <c r="BI136" s="442"/>
      <c r="BJ136" s="443"/>
      <c r="BK136" s="450" t="s">
        <v>35</v>
      </c>
      <c r="BL136" s="451"/>
      <c r="BM136" s="451"/>
      <c r="BN136" s="451"/>
      <c r="BO136" s="451"/>
      <c r="BP136" s="451"/>
      <c r="BQ136" s="451"/>
      <c r="BR136" s="451"/>
      <c r="BS136" s="451"/>
      <c r="BT136" s="451"/>
      <c r="BU136" s="451"/>
      <c r="BV136" s="451"/>
      <c r="BW136" s="451"/>
      <c r="BX136" s="451"/>
      <c r="BY136" s="451"/>
      <c r="BZ136" s="451"/>
      <c r="CA136" s="451"/>
      <c r="CB136" s="451"/>
      <c r="CC136" s="451"/>
      <c r="CD136" s="451"/>
      <c r="CE136" s="452"/>
    </row>
    <row r="137" spans="2:83" ht="5.25" customHeight="1" x14ac:dyDescent="0.15">
      <c r="B137" s="303"/>
      <c r="C137" s="304"/>
      <c r="D137" s="337" t="s">
        <v>34</v>
      </c>
      <c r="E137" s="314"/>
      <c r="F137" s="314"/>
      <c r="G137" s="314"/>
      <c r="H137" s="314"/>
      <c r="I137" s="314"/>
      <c r="J137" s="314"/>
      <c r="K137" s="314"/>
      <c r="L137" s="314"/>
      <c r="M137" s="314"/>
      <c r="N137" s="314"/>
      <c r="O137" s="314"/>
      <c r="P137" s="351"/>
      <c r="Q137" s="498"/>
      <c r="R137" s="308"/>
      <c r="S137" s="308"/>
      <c r="T137" s="308"/>
      <c r="U137" s="308"/>
      <c r="V137" s="308"/>
      <c r="W137" s="308"/>
      <c r="X137" s="308"/>
      <c r="Y137" s="308"/>
      <c r="Z137" s="308"/>
      <c r="AA137" s="308"/>
      <c r="AB137" s="308"/>
      <c r="AC137" s="497"/>
      <c r="AD137" s="498"/>
      <c r="AE137" s="497"/>
      <c r="AF137" s="497"/>
      <c r="AG137" s="497"/>
      <c r="AH137" s="497"/>
      <c r="AI137" s="497"/>
      <c r="AJ137" s="535"/>
      <c r="AK137" s="389"/>
      <c r="AL137" s="538"/>
      <c r="AM137" s="544"/>
      <c r="AN137" s="545"/>
      <c r="AO137" s="545"/>
      <c r="AP137" s="546"/>
      <c r="AS137" s="489"/>
      <c r="AT137" s="490"/>
      <c r="AU137" s="490"/>
      <c r="AV137" s="490"/>
      <c r="AW137" s="490"/>
      <c r="AX137" s="490"/>
      <c r="AY137" s="490"/>
      <c r="AZ137" s="490"/>
      <c r="BA137" s="491"/>
      <c r="BB137" s="435"/>
      <c r="BC137" s="436"/>
      <c r="BD137" s="436"/>
      <c r="BE137" s="436"/>
      <c r="BF137" s="437"/>
      <c r="BG137" s="444"/>
      <c r="BH137" s="445"/>
      <c r="BI137" s="445"/>
      <c r="BJ137" s="446"/>
      <c r="BK137" s="453"/>
      <c r="BL137" s="454"/>
      <c r="BM137" s="454"/>
      <c r="BN137" s="454"/>
      <c r="BO137" s="454"/>
      <c r="BP137" s="454"/>
      <c r="BQ137" s="454"/>
      <c r="BR137" s="454"/>
      <c r="BS137" s="454"/>
      <c r="BT137" s="454"/>
      <c r="BU137" s="454"/>
      <c r="BV137" s="454"/>
      <c r="BW137" s="454"/>
      <c r="BX137" s="454"/>
      <c r="BY137" s="454"/>
      <c r="BZ137" s="454"/>
      <c r="CA137" s="454"/>
      <c r="CB137" s="454"/>
      <c r="CC137" s="454"/>
      <c r="CD137" s="454"/>
      <c r="CE137" s="455"/>
    </row>
    <row r="138" spans="2:83" ht="5.25" customHeight="1" x14ac:dyDescent="0.15">
      <c r="B138" s="303"/>
      <c r="C138" s="304"/>
      <c r="D138" s="352"/>
      <c r="E138" s="314"/>
      <c r="F138" s="314"/>
      <c r="G138" s="314"/>
      <c r="H138" s="314"/>
      <c r="I138" s="314"/>
      <c r="J138" s="314"/>
      <c r="K138" s="314"/>
      <c r="L138" s="314"/>
      <c r="M138" s="314"/>
      <c r="N138" s="314"/>
      <c r="O138" s="314"/>
      <c r="P138" s="351"/>
      <c r="Q138" s="150"/>
      <c r="R138" s="25"/>
      <c r="S138" s="25"/>
      <c r="T138" s="25"/>
      <c r="U138" s="25"/>
      <c r="V138" s="25"/>
      <c r="W138" s="25"/>
      <c r="X138" s="25"/>
      <c r="Y138" s="25"/>
      <c r="Z138" s="25"/>
      <c r="AA138" s="25"/>
      <c r="AB138" s="25"/>
      <c r="AC138" s="24"/>
      <c r="AD138" s="495" t="s">
        <v>33</v>
      </c>
      <c r="AE138" s="497"/>
      <c r="AF138" s="497"/>
      <c r="AG138" s="497"/>
      <c r="AH138" s="497"/>
      <c r="AI138" s="497"/>
      <c r="AJ138" s="535"/>
      <c r="AK138" s="389"/>
      <c r="AL138" s="538"/>
      <c r="AM138" s="544"/>
      <c r="AN138" s="545"/>
      <c r="AO138" s="545"/>
      <c r="AP138" s="546"/>
      <c r="AS138" s="489"/>
      <c r="AT138" s="490"/>
      <c r="AU138" s="490"/>
      <c r="AV138" s="490"/>
      <c r="AW138" s="490"/>
      <c r="AX138" s="490"/>
      <c r="AY138" s="490"/>
      <c r="AZ138" s="490"/>
      <c r="BA138" s="491"/>
      <c r="BB138" s="435"/>
      <c r="BC138" s="436"/>
      <c r="BD138" s="436"/>
      <c r="BE138" s="436"/>
      <c r="BF138" s="437"/>
      <c r="BG138" s="444"/>
      <c r="BH138" s="445"/>
      <c r="BI138" s="445"/>
      <c r="BJ138" s="446"/>
      <c r="BK138" s="453"/>
      <c r="BL138" s="454"/>
      <c r="BM138" s="454"/>
      <c r="BN138" s="454"/>
      <c r="BO138" s="454"/>
      <c r="BP138" s="454"/>
      <c r="BQ138" s="454"/>
      <c r="BR138" s="454"/>
      <c r="BS138" s="454"/>
      <c r="BT138" s="454"/>
      <c r="BU138" s="454"/>
      <c r="BV138" s="454"/>
      <c r="BW138" s="454"/>
      <c r="BX138" s="454"/>
      <c r="BY138" s="454"/>
      <c r="BZ138" s="454"/>
      <c r="CA138" s="454"/>
      <c r="CB138" s="454"/>
      <c r="CC138" s="454"/>
      <c r="CD138" s="454"/>
      <c r="CE138" s="455"/>
    </row>
    <row r="139" spans="2:83" ht="5.25" customHeight="1" x14ac:dyDescent="0.15">
      <c r="B139" s="303"/>
      <c r="C139" s="304"/>
      <c r="D139" s="337"/>
      <c r="E139" s="314"/>
      <c r="F139" s="314"/>
      <c r="G139" s="314"/>
      <c r="H139" s="314"/>
      <c r="I139" s="314"/>
      <c r="J139" s="314"/>
      <c r="K139" s="314"/>
      <c r="L139" s="314"/>
      <c r="M139" s="314"/>
      <c r="N139" s="314"/>
      <c r="O139" s="314"/>
      <c r="P139" s="351"/>
      <c r="Q139" s="470" t="s">
        <v>32</v>
      </c>
      <c r="R139" s="308"/>
      <c r="S139" s="308"/>
      <c r="T139" s="308"/>
      <c r="U139" s="308"/>
      <c r="V139" s="308"/>
      <c r="W139" s="308"/>
      <c r="X139" s="308"/>
      <c r="Y139" s="308"/>
      <c r="Z139" s="308"/>
      <c r="AA139" s="308"/>
      <c r="AB139" s="308"/>
      <c r="AC139" s="497"/>
      <c r="AD139" s="498"/>
      <c r="AE139" s="497"/>
      <c r="AF139" s="497"/>
      <c r="AG139" s="497"/>
      <c r="AH139" s="497"/>
      <c r="AI139" s="497"/>
      <c r="AJ139" s="535"/>
      <c r="AK139" s="539"/>
      <c r="AL139" s="540"/>
      <c r="AM139" s="544"/>
      <c r="AN139" s="545"/>
      <c r="AO139" s="545"/>
      <c r="AP139" s="546"/>
      <c r="AS139" s="489"/>
      <c r="AT139" s="490"/>
      <c r="AU139" s="490"/>
      <c r="AV139" s="490"/>
      <c r="AW139" s="490"/>
      <c r="AX139" s="490"/>
      <c r="AY139" s="490"/>
      <c r="AZ139" s="490"/>
      <c r="BA139" s="491"/>
      <c r="BB139" s="435"/>
      <c r="BC139" s="436"/>
      <c r="BD139" s="436"/>
      <c r="BE139" s="436"/>
      <c r="BF139" s="437"/>
      <c r="BG139" s="444"/>
      <c r="BH139" s="445"/>
      <c r="BI139" s="445"/>
      <c r="BJ139" s="446"/>
      <c r="BK139" s="453"/>
      <c r="BL139" s="454"/>
      <c r="BM139" s="454"/>
      <c r="BN139" s="454"/>
      <c r="BO139" s="454"/>
      <c r="BP139" s="454"/>
      <c r="BQ139" s="454"/>
      <c r="BR139" s="454"/>
      <c r="BS139" s="454"/>
      <c r="BT139" s="454"/>
      <c r="BU139" s="454"/>
      <c r="BV139" s="454"/>
      <c r="BW139" s="454"/>
      <c r="BX139" s="454"/>
      <c r="BY139" s="454"/>
      <c r="BZ139" s="454"/>
      <c r="CA139" s="454"/>
      <c r="CB139" s="454"/>
      <c r="CC139" s="454"/>
      <c r="CD139" s="454"/>
      <c r="CE139" s="455"/>
    </row>
    <row r="140" spans="2:83" ht="5.25" customHeight="1" x14ac:dyDescent="0.15">
      <c r="B140" s="303"/>
      <c r="C140" s="304"/>
      <c r="D140" s="352"/>
      <c r="E140" s="314"/>
      <c r="F140" s="314"/>
      <c r="G140" s="314"/>
      <c r="H140" s="314"/>
      <c r="I140" s="314"/>
      <c r="J140" s="314"/>
      <c r="K140" s="314"/>
      <c r="L140" s="314"/>
      <c r="M140" s="314"/>
      <c r="N140" s="314"/>
      <c r="O140" s="314"/>
      <c r="P140" s="351"/>
      <c r="Q140" s="498"/>
      <c r="R140" s="308"/>
      <c r="S140" s="308"/>
      <c r="T140" s="308"/>
      <c r="U140" s="308"/>
      <c r="V140" s="308"/>
      <c r="W140" s="308"/>
      <c r="X140" s="308"/>
      <c r="Y140" s="308"/>
      <c r="Z140" s="308"/>
      <c r="AA140" s="308"/>
      <c r="AB140" s="308"/>
      <c r="AC140" s="497"/>
      <c r="AD140" s="495"/>
      <c r="AE140" s="497"/>
      <c r="AF140" s="497"/>
      <c r="AG140" s="497"/>
      <c r="AH140" s="497"/>
      <c r="AI140" s="497"/>
      <c r="AJ140" s="535"/>
      <c r="AK140" s="536"/>
      <c r="AL140" s="537"/>
      <c r="AM140" s="541">
        <v>332</v>
      </c>
      <c r="AN140" s="542"/>
      <c r="AO140" s="542"/>
      <c r="AP140" s="543"/>
      <c r="AS140" s="492"/>
      <c r="AT140" s="493"/>
      <c r="AU140" s="493"/>
      <c r="AV140" s="493"/>
      <c r="AW140" s="493"/>
      <c r="AX140" s="493"/>
      <c r="AY140" s="493"/>
      <c r="AZ140" s="493"/>
      <c r="BA140" s="494"/>
      <c r="BB140" s="438"/>
      <c r="BC140" s="439"/>
      <c r="BD140" s="439"/>
      <c r="BE140" s="439"/>
      <c r="BF140" s="440"/>
      <c r="BG140" s="447"/>
      <c r="BH140" s="448"/>
      <c r="BI140" s="448"/>
      <c r="BJ140" s="449"/>
      <c r="BK140" s="456"/>
      <c r="BL140" s="457"/>
      <c r="BM140" s="457"/>
      <c r="BN140" s="457"/>
      <c r="BO140" s="457"/>
      <c r="BP140" s="457"/>
      <c r="BQ140" s="457"/>
      <c r="BR140" s="457"/>
      <c r="BS140" s="457"/>
      <c r="BT140" s="457"/>
      <c r="BU140" s="457"/>
      <c r="BV140" s="457"/>
      <c r="BW140" s="457"/>
      <c r="BX140" s="457"/>
      <c r="BY140" s="457"/>
      <c r="BZ140" s="457"/>
      <c r="CA140" s="457"/>
      <c r="CB140" s="457"/>
      <c r="CC140" s="457"/>
      <c r="CD140" s="457"/>
      <c r="CE140" s="458"/>
    </row>
    <row r="141" spans="2:83" ht="5.25" customHeight="1" x14ac:dyDescent="0.15">
      <c r="B141" s="303"/>
      <c r="C141" s="304"/>
      <c r="D141" s="337" t="s">
        <v>31</v>
      </c>
      <c r="E141" s="314"/>
      <c r="F141" s="314"/>
      <c r="G141" s="314"/>
      <c r="H141" s="314"/>
      <c r="I141" s="314"/>
      <c r="J141" s="314"/>
      <c r="K141" s="314"/>
      <c r="L141" s="314"/>
      <c r="M141" s="314"/>
      <c r="N141" s="314"/>
      <c r="O141" s="314"/>
      <c r="P141" s="351"/>
      <c r="Q141" s="470" t="s">
        <v>147</v>
      </c>
      <c r="R141" s="308"/>
      <c r="S141" s="308"/>
      <c r="T141" s="308"/>
      <c r="U141" s="308"/>
      <c r="V141" s="308"/>
      <c r="W141" s="308"/>
      <c r="X141" s="308"/>
      <c r="Y141" s="308"/>
      <c r="Z141" s="308"/>
      <c r="AA141" s="308"/>
      <c r="AB141" s="308"/>
      <c r="AC141" s="497"/>
      <c r="AD141" s="495" t="s">
        <v>29</v>
      </c>
      <c r="AE141" s="497"/>
      <c r="AF141" s="497"/>
      <c r="AG141" s="497"/>
      <c r="AH141" s="497"/>
      <c r="AI141" s="497"/>
      <c r="AJ141" s="497"/>
      <c r="AK141" s="389"/>
      <c r="AL141" s="538"/>
      <c r="AM141" s="544"/>
      <c r="AN141" s="545"/>
      <c r="AO141" s="545"/>
      <c r="AP141" s="546"/>
      <c r="AS141" s="499" t="s">
        <v>28</v>
      </c>
      <c r="AT141" s="500"/>
      <c r="AU141" s="500"/>
      <c r="AV141" s="500"/>
      <c r="AW141" s="500"/>
      <c r="AX141" s="500"/>
      <c r="AY141" s="500"/>
      <c r="AZ141" s="500"/>
      <c r="BA141" s="501"/>
      <c r="BB141" s="508" t="s">
        <v>144</v>
      </c>
      <c r="BC141" s="509"/>
      <c r="BD141" s="509"/>
      <c r="BE141" s="509"/>
      <c r="BF141" s="510"/>
      <c r="BG141" s="517" t="s">
        <v>26</v>
      </c>
      <c r="BH141" s="518"/>
      <c r="BI141" s="518"/>
      <c r="BJ141" s="519"/>
      <c r="BK141" s="526" t="s">
        <v>25</v>
      </c>
      <c r="BL141" s="527"/>
      <c r="BM141" s="527"/>
      <c r="BN141" s="527"/>
      <c r="BO141" s="527"/>
      <c r="BP141" s="527"/>
      <c r="BQ141" s="527"/>
      <c r="BR141" s="527"/>
      <c r="BS141" s="527"/>
      <c r="BT141" s="527"/>
      <c r="BU141" s="527"/>
      <c r="BV141" s="527"/>
      <c r="BW141" s="527"/>
      <c r="BX141" s="527"/>
      <c r="BY141" s="527"/>
      <c r="BZ141" s="527"/>
      <c r="CA141" s="527"/>
      <c r="CB141" s="527"/>
      <c r="CC141" s="527"/>
      <c r="CD141" s="527"/>
      <c r="CE141" s="528"/>
    </row>
    <row r="142" spans="2:83" ht="5.25" customHeight="1" x14ac:dyDescent="0.15">
      <c r="B142" s="303"/>
      <c r="C142" s="304"/>
      <c r="D142" s="352"/>
      <c r="E142" s="314"/>
      <c r="F142" s="314"/>
      <c r="G142" s="314"/>
      <c r="H142" s="314"/>
      <c r="I142" s="314"/>
      <c r="J142" s="314"/>
      <c r="K142" s="314"/>
      <c r="L142" s="314"/>
      <c r="M142" s="314"/>
      <c r="N142" s="314"/>
      <c r="O142" s="314"/>
      <c r="P142" s="351"/>
      <c r="Q142" s="498"/>
      <c r="R142" s="308"/>
      <c r="S142" s="308"/>
      <c r="T142" s="308"/>
      <c r="U142" s="308"/>
      <c r="V142" s="308"/>
      <c r="W142" s="308"/>
      <c r="X142" s="308"/>
      <c r="Y142" s="308"/>
      <c r="Z142" s="308"/>
      <c r="AA142" s="308"/>
      <c r="AB142" s="308"/>
      <c r="AC142" s="497"/>
      <c r="AD142" s="498"/>
      <c r="AE142" s="497"/>
      <c r="AF142" s="497"/>
      <c r="AG142" s="497"/>
      <c r="AH142" s="497"/>
      <c r="AI142" s="497"/>
      <c r="AJ142" s="497"/>
      <c r="AK142" s="389"/>
      <c r="AL142" s="538"/>
      <c r="AM142" s="544"/>
      <c r="AN142" s="545"/>
      <c r="AO142" s="545"/>
      <c r="AP142" s="546"/>
      <c r="AS142" s="502"/>
      <c r="AT142" s="503"/>
      <c r="AU142" s="503"/>
      <c r="AV142" s="503"/>
      <c r="AW142" s="503"/>
      <c r="AX142" s="503"/>
      <c r="AY142" s="503"/>
      <c r="AZ142" s="503"/>
      <c r="BA142" s="504"/>
      <c r="BB142" s="511"/>
      <c r="BC142" s="512"/>
      <c r="BD142" s="512"/>
      <c r="BE142" s="512"/>
      <c r="BF142" s="513"/>
      <c r="BG142" s="520"/>
      <c r="BH142" s="521"/>
      <c r="BI142" s="521"/>
      <c r="BJ142" s="522"/>
      <c r="BK142" s="529"/>
      <c r="BL142" s="530"/>
      <c r="BM142" s="530"/>
      <c r="BN142" s="530"/>
      <c r="BO142" s="530"/>
      <c r="BP142" s="530"/>
      <c r="BQ142" s="530"/>
      <c r="BR142" s="530"/>
      <c r="BS142" s="530"/>
      <c r="BT142" s="530"/>
      <c r="BU142" s="530"/>
      <c r="BV142" s="530"/>
      <c r="BW142" s="530"/>
      <c r="BX142" s="530"/>
      <c r="BY142" s="530"/>
      <c r="BZ142" s="530"/>
      <c r="CA142" s="530"/>
      <c r="CB142" s="530"/>
      <c r="CC142" s="530"/>
      <c r="CD142" s="530"/>
      <c r="CE142" s="531"/>
    </row>
    <row r="143" spans="2:83" ht="5.25" customHeight="1" x14ac:dyDescent="0.15">
      <c r="B143" s="303"/>
      <c r="C143" s="304"/>
      <c r="D143" s="337" t="s">
        <v>24</v>
      </c>
      <c r="E143" s="314"/>
      <c r="F143" s="314"/>
      <c r="G143" s="314"/>
      <c r="H143" s="314"/>
      <c r="I143" s="314"/>
      <c r="J143" s="314"/>
      <c r="K143" s="314"/>
      <c r="L143" s="314"/>
      <c r="M143" s="314"/>
      <c r="N143" s="314"/>
      <c r="O143" s="314"/>
      <c r="P143" s="351"/>
      <c r="Q143" s="470"/>
      <c r="R143" s="308"/>
      <c r="S143" s="308"/>
      <c r="T143" s="308"/>
      <c r="U143" s="308"/>
      <c r="V143" s="308"/>
      <c r="W143" s="308"/>
      <c r="X143" s="308"/>
      <c r="Y143" s="308"/>
      <c r="Z143" s="308"/>
      <c r="AA143" s="308"/>
      <c r="AB143" s="308"/>
      <c r="AC143" s="497"/>
      <c r="AD143" s="495" t="s">
        <v>23</v>
      </c>
      <c r="AE143" s="497"/>
      <c r="AF143" s="497"/>
      <c r="AG143" s="497"/>
      <c r="AH143" s="497"/>
      <c r="AI143" s="497"/>
      <c r="AJ143" s="497"/>
      <c r="AK143" s="539"/>
      <c r="AL143" s="540"/>
      <c r="AM143" s="544"/>
      <c r="AN143" s="545"/>
      <c r="AO143" s="545"/>
      <c r="AP143" s="546"/>
      <c r="AS143" s="502"/>
      <c r="AT143" s="503"/>
      <c r="AU143" s="503"/>
      <c r="AV143" s="503"/>
      <c r="AW143" s="503"/>
      <c r="AX143" s="503"/>
      <c r="AY143" s="503"/>
      <c r="AZ143" s="503"/>
      <c r="BA143" s="504"/>
      <c r="BB143" s="511"/>
      <c r="BC143" s="512"/>
      <c r="BD143" s="512"/>
      <c r="BE143" s="512"/>
      <c r="BF143" s="513"/>
      <c r="BG143" s="520"/>
      <c r="BH143" s="521"/>
      <c r="BI143" s="521"/>
      <c r="BJ143" s="522"/>
      <c r="BK143" s="529"/>
      <c r="BL143" s="530"/>
      <c r="BM143" s="530"/>
      <c r="BN143" s="530"/>
      <c r="BO143" s="530"/>
      <c r="BP143" s="530"/>
      <c r="BQ143" s="530"/>
      <c r="BR143" s="530"/>
      <c r="BS143" s="530"/>
      <c r="BT143" s="530"/>
      <c r="BU143" s="530"/>
      <c r="BV143" s="530"/>
      <c r="BW143" s="530"/>
      <c r="BX143" s="530"/>
      <c r="BY143" s="530"/>
      <c r="BZ143" s="530"/>
      <c r="CA143" s="530"/>
      <c r="CB143" s="530"/>
      <c r="CC143" s="530"/>
      <c r="CD143" s="530"/>
      <c r="CE143" s="531"/>
    </row>
    <row r="144" spans="2:83" ht="5.25" customHeight="1" x14ac:dyDescent="0.15">
      <c r="B144" s="303"/>
      <c r="C144" s="304"/>
      <c r="D144" s="352"/>
      <c r="E144" s="314"/>
      <c r="F144" s="314"/>
      <c r="G144" s="314"/>
      <c r="H144" s="314"/>
      <c r="I144" s="314"/>
      <c r="J144" s="314"/>
      <c r="K144" s="314"/>
      <c r="L144" s="314"/>
      <c r="M144" s="314"/>
      <c r="N144" s="314"/>
      <c r="O144" s="314"/>
      <c r="P144" s="351"/>
      <c r="Q144" s="470" t="s">
        <v>153</v>
      </c>
      <c r="R144" s="308"/>
      <c r="S144" s="308"/>
      <c r="T144" s="308"/>
      <c r="U144" s="308"/>
      <c r="V144" s="308"/>
      <c r="W144" s="308"/>
      <c r="X144" s="308"/>
      <c r="Y144" s="308"/>
      <c r="Z144" s="308"/>
      <c r="AA144" s="308"/>
      <c r="AB144" s="308"/>
      <c r="AC144" s="497"/>
      <c r="AD144" s="498"/>
      <c r="AE144" s="497"/>
      <c r="AF144" s="497"/>
      <c r="AG144" s="497"/>
      <c r="AH144" s="497"/>
      <c r="AI144" s="497"/>
      <c r="AJ144" s="497"/>
      <c r="AK144" s="536"/>
      <c r="AL144" s="537"/>
      <c r="AM144" s="541">
        <v>2103</v>
      </c>
      <c r="AN144" s="542"/>
      <c r="AO144" s="542"/>
      <c r="AP144" s="543"/>
      <c r="AS144" s="502"/>
      <c r="AT144" s="503"/>
      <c r="AU144" s="503"/>
      <c r="AV144" s="503"/>
      <c r="AW144" s="503"/>
      <c r="AX144" s="503"/>
      <c r="AY144" s="503"/>
      <c r="AZ144" s="503"/>
      <c r="BA144" s="504"/>
      <c r="BB144" s="511"/>
      <c r="BC144" s="512"/>
      <c r="BD144" s="512"/>
      <c r="BE144" s="512"/>
      <c r="BF144" s="513"/>
      <c r="BG144" s="520"/>
      <c r="BH144" s="521"/>
      <c r="BI144" s="521"/>
      <c r="BJ144" s="522"/>
      <c r="BK144" s="529"/>
      <c r="BL144" s="530"/>
      <c r="BM144" s="530"/>
      <c r="BN144" s="530"/>
      <c r="BO144" s="530"/>
      <c r="BP144" s="530"/>
      <c r="BQ144" s="530"/>
      <c r="BR144" s="530"/>
      <c r="BS144" s="530"/>
      <c r="BT144" s="530"/>
      <c r="BU144" s="530"/>
      <c r="BV144" s="530"/>
      <c r="BW144" s="530"/>
      <c r="BX144" s="530"/>
      <c r="BY144" s="530"/>
      <c r="BZ144" s="530"/>
      <c r="CA144" s="530"/>
      <c r="CB144" s="530"/>
      <c r="CC144" s="530"/>
      <c r="CD144" s="530"/>
      <c r="CE144" s="531"/>
    </row>
    <row r="145" spans="2:83" ht="5.25" customHeight="1" x14ac:dyDescent="0.15">
      <c r="B145" s="303"/>
      <c r="C145" s="304"/>
      <c r="D145" s="337" t="s">
        <v>21</v>
      </c>
      <c r="E145" s="314"/>
      <c r="F145" s="314"/>
      <c r="G145" s="314"/>
      <c r="H145" s="314"/>
      <c r="I145" s="314"/>
      <c r="J145" s="314"/>
      <c r="K145" s="314"/>
      <c r="L145" s="314"/>
      <c r="M145" s="314"/>
      <c r="N145" s="314"/>
      <c r="O145" s="314"/>
      <c r="P145" s="351"/>
      <c r="Q145" s="498"/>
      <c r="R145" s="308"/>
      <c r="S145" s="308"/>
      <c r="T145" s="308"/>
      <c r="U145" s="308"/>
      <c r="V145" s="308"/>
      <c r="W145" s="308"/>
      <c r="X145" s="308"/>
      <c r="Y145" s="308"/>
      <c r="Z145" s="308"/>
      <c r="AA145" s="308"/>
      <c r="AB145" s="308"/>
      <c r="AC145" s="497"/>
      <c r="AD145" s="495" t="s">
        <v>20</v>
      </c>
      <c r="AE145" s="497"/>
      <c r="AF145" s="497"/>
      <c r="AG145" s="497"/>
      <c r="AH145" s="497"/>
      <c r="AI145" s="497"/>
      <c r="AJ145" s="497"/>
      <c r="AK145" s="389"/>
      <c r="AL145" s="538"/>
      <c r="AM145" s="544"/>
      <c r="AN145" s="545"/>
      <c r="AO145" s="545"/>
      <c r="AP145" s="546"/>
      <c r="AS145" s="505"/>
      <c r="AT145" s="506"/>
      <c r="AU145" s="506"/>
      <c r="AV145" s="506"/>
      <c r="AW145" s="506"/>
      <c r="AX145" s="506"/>
      <c r="AY145" s="506"/>
      <c r="AZ145" s="506"/>
      <c r="BA145" s="507"/>
      <c r="BB145" s="514"/>
      <c r="BC145" s="515"/>
      <c r="BD145" s="515"/>
      <c r="BE145" s="515"/>
      <c r="BF145" s="516"/>
      <c r="BG145" s="523"/>
      <c r="BH145" s="524"/>
      <c r="BI145" s="524"/>
      <c r="BJ145" s="525"/>
      <c r="BK145" s="532"/>
      <c r="BL145" s="533"/>
      <c r="BM145" s="533"/>
      <c r="BN145" s="533"/>
      <c r="BO145" s="533"/>
      <c r="BP145" s="533"/>
      <c r="BQ145" s="533"/>
      <c r="BR145" s="533"/>
      <c r="BS145" s="533"/>
      <c r="BT145" s="533"/>
      <c r="BU145" s="533"/>
      <c r="BV145" s="533"/>
      <c r="BW145" s="533"/>
      <c r="BX145" s="533"/>
      <c r="BY145" s="533"/>
      <c r="BZ145" s="533"/>
      <c r="CA145" s="533"/>
      <c r="CB145" s="533"/>
      <c r="CC145" s="533"/>
      <c r="CD145" s="533"/>
      <c r="CE145" s="534"/>
    </row>
    <row r="146" spans="2:83" ht="5.25" customHeight="1" x14ac:dyDescent="0.15">
      <c r="B146" s="303"/>
      <c r="C146" s="304"/>
      <c r="D146" s="352"/>
      <c r="E146" s="314"/>
      <c r="F146" s="314"/>
      <c r="G146" s="314"/>
      <c r="H146" s="314"/>
      <c r="I146" s="314"/>
      <c r="J146" s="314"/>
      <c r="K146" s="314"/>
      <c r="L146" s="314"/>
      <c r="M146" s="314"/>
      <c r="N146" s="314"/>
      <c r="O146" s="314"/>
      <c r="P146" s="351"/>
      <c r="Q146" s="470" t="s">
        <v>154</v>
      </c>
      <c r="R146" s="308"/>
      <c r="S146" s="308"/>
      <c r="T146" s="308"/>
      <c r="U146" s="308"/>
      <c r="V146" s="308"/>
      <c r="W146" s="308"/>
      <c r="X146" s="308"/>
      <c r="Y146" s="308"/>
      <c r="Z146" s="308"/>
      <c r="AA146" s="308"/>
      <c r="AB146" s="308"/>
      <c r="AC146" s="308"/>
      <c r="AD146" s="498"/>
      <c r="AE146" s="497"/>
      <c r="AF146" s="497"/>
      <c r="AG146" s="497"/>
      <c r="AH146" s="497"/>
      <c r="AI146" s="497"/>
      <c r="AJ146" s="497"/>
      <c r="AK146" s="389"/>
      <c r="AL146" s="538"/>
      <c r="AM146" s="544"/>
      <c r="AN146" s="545"/>
      <c r="AO146" s="545"/>
      <c r="AP146" s="546"/>
      <c r="AS146" s="486" t="s">
        <v>18</v>
      </c>
      <c r="AT146" s="487"/>
      <c r="AU146" s="487"/>
      <c r="AV146" s="487"/>
      <c r="AW146" s="487"/>
      <c r="AX146" s="487"/>
      <c r="AY146" s="487"/>
      <c r="AZ146" s="487"/>
      <c r="BA146" s="488"/>
      <c r="BB146" s="432" t="s">
        <v>155</v>
      </c>
      <c r="BC146" s="433"/>
      <c r="BD146" s="433"/>
      <c r="BE146" s="433"/>
      <c r="BF146" s="434"/>
      <c r="BG146" s="441" t="s">
        <v>16</v>
      </c>
      <c r="BH146" s="442"/>
      <c r="BI146" s="442"/>
      <c r="BJ146" s="443"/>
      <c r="BK146" s="450" t="s">
        <v>15</v>
      </c>
      <c r="BL146" s="578"/>
      <c r="BM146" s="578"/>
      <c r="BN146" s="578"/>
      <c r="BO146" s="578"/>
      <c r="BP146" s="578"/>
      <c r="BQ146" s="578"/>
      <c r="BR146" s="578"/>
      <c r="BS146" s="578"/>
      <c r="BT146" s="578"/>
      <c r="BU146" s="578"/>
      <c r="BV146" s="578"/>
      <c r="BW146" s="578"/>
      <c r="BX146" s="578"/>
      <c r="BY146" s="578"/>
      <c r="BZ146" s="578"/>
      <c r="CA146" s="578"/>
      <c r="CB146" s="578"/>
      <c r="CC146" s="578"/>
      <c r="CD146" s="578"/>
      <c r="CE146" s="579"/>
    </row>
    <row r="147" spans="2:83" ht="5.25" customHeight="1" x14ac:dyDescent="0.15">
      <c r="B147" s="303"/>
      <c r="C147" s="304"/>
      <c r="D147" s="337"/>
      <c r="E147" s="314"/>
      <c r="F147" s="314"/>
      <c r="G147" s="314"/>
      <c r="H147" s="314"/>
      <c r="I147" s="314"/>
      <c r="J147" s="314"/>
      <c r="K147" s="314"/>
      <c r="L147" s="314"/>
      <c r="M147" s="314"/>
      <c r="N147" s="314"/>
      <c r="O147" s="314"/>
      <c r="P147" s="351"/>
      <c r="Q147" s="498"/>
      <c r="R147" s="308"/>
      <c r="S147" s="308"/>
      <c r="T147" s="308"/>
      <c r="U147" s="308"/>
      <c r="V147" s="308"/>
      <c r="W147" s="308"/>
      <c r="X147" s="308"/>
      <c r="Y147" s="308"/>
      <c r="Z147" s="308"/>
      <c r="AA147" s="308"/>
      <c r="AB147" s="308"/>
      <c r="AC147" s="308"/>
      <c r="AD147" s="23"/>
      <c r="AE147" s="22"/>
      <c r="AF147" s="22"/>
      <c r="AG147" s="22"/>
      <c r="AH147" s="22"/>
      <c r="AI147" s="22"/>
      <c r="AJ147" s="22"/>
      <c r="AK147" s="389"/>
      <c r="AL147" s="538"/>
      <c r="AM147" s="544"/>
      <c r="AN147" s="545"/>
      <c r="AO147" s="545"/>
      <c r="AP147" s="546"/>
      <c r="AS147" s="489"/>
      <c r="AT147" s="490"/>
      <c r="AU147" s="490"/>
      <c r="AV147" s="490"/>
      <c r="AW147" s="490"/>
      <c r="AX147" s="490"/>
      <c r="AY147" s="490"/>
      <c r="AZ147" s="490"/>
      <c r="BA147" s="491"/>
      <c r="BB147" s="435"/>
      <c r="BC147" s="436"/>
      <c r="BD147" s="436"/>
      <c r="BE147" s="436"/>
      <c r="BF147" s="437"/>
      <c r="BG147" s="444"/>
      <c r="BH147" s="445"/>
      <c r="BI147" s="445"/>
      <c r="BJ147" s="446"/>
      <c r="BK147" s="453"/>
      <c r="BL147" s="581"/>
      <c r="BM147" s="581"/>
      <c r="BN147" s="581"/>
      <c r="BO147" s="581"/>
      <c r="BP147" s="581"/>
      <c r="BQ147" s="581"/>
      <c r="BR147" s="581"/>
      <c r="BS147" s="581"/>
      <c r="BT147" s="581"/>
      <c r="BU147" s="581"/>
      <c r="BV147" s="581"/>
      <c r="BW147" s="581"/>
      <c r="BX147" s="581"/>
      <c r="BY147" s="581"/>
      <c r="BZ147" s="581"/>
      <c r="CA147" s="581"/>
      <c r="CB147" s="581"/>
      <c r="CC147" s="581"/>
      <c r="CD147" s="581"/>
      <c r="CE147" s="582"/>
    </row>
    <row r="148" spans="2:83" ht="5.25" customHeight="1" x14ac:dyDescent="0.15">
      <c r="B148" s="303"/>
      <c r="C148" s="304"/>
      <c r="D148" s="352"/>
      <c r="E148" s="314"/>
      <c r="F148" s="314"/>
      <c r="G148" s="314"/>
      <c r="H148" s="314"/>
      <c r="I148" s="314"/>
      <c r="J148" s="314"/>
      <c r="K148" s="314"/>
      <c r="L148" s="314"/>
      <c r="M148" s="314"/>
      <c r="N148" s="314"/>
      <c r="O148" s="314"/>
      <c r="P148" s="351"/>
      <c r="Q148" s="470"/>
      <c r="R148" s="308"/>
      <c r="S148" s="308"/>
      <c r="T148" s="308"/>
      <c r="U148" s="308"/>
      <c r="V148" s="308"/>
      <c r="W148" s="308"/>
      <c r="X148" s="308"/>
      <c r="Y148" s="308"/>
      <c r="Z148" s="308"/>
      <c r="AA148" s="308"/>
      <c r="AB148" s="308"/>
      <c r="AC148" s="308"/>
      <c r="AD148" s="21"/>
      <c r="AE148" s="20"/>
      <c r="AF148" s="547" t="s">
        <v>14</v>
      </c>
      <c r="AG148" s="548"/>
      <c r="AH148" s="548"/>
      <c r="AI148" s="548"/>
      <c r="AJ148" s="548"/>
      <c r="AK148" s="548"/>
      <c r="AL148" s="548"/>
      <c r="AM148" s="548"/>
      <c r="AN148" s="548"/>
      <c r="AO148" s="160"/>
      <c r="AP148" s="161"/>
      <c r="AS148" s="489"/>
      <c r="AT148" s="490"/>
      <c r="AU148" s="490"/>
      <c r="AV148" s="490"/>
      <c r="AW148" s="490"/>
      <c r="AX148" s="490"/>
      <c r="AY148" s="490"/>
      <c r="AZ148" s="490"/>
      <c r="BA148" s="491"/>
      <c r="BB148" s="435"/>
      <c r="BC148" s="436"/>
      <c r="BD148" s="436"/>
      <c r="BE148" s="436"/>
      <c r="BF148" s="437"/>
      <c r="BG148" s="444"/>
      <c r="BH148" s="445"/>
      <c r="BI148" s="445"/>
      <c r="BJ148" s="446"/>
      <c r="BK148" s="453"/>
      <c r="BL148" s="581"/>
      <c r="BM148" s="581"/>
      <c r="BN148" s="581"/>
      <c r="BO148" s="581"/>
      <c r="BP148" s="581"/>
      <c r="BQ148" s="581"/>
      <c r="BR148" s="581"/>
      <c r="BS148" s="581"/>
      <c r="BT148" s="581"/>
      <c r="BU148" s="581"/>
      <c r="BV148" s="581"/>
      <c r="BW148" s="581"/>
      <c r="BX148" s="581"/>
      <c r="BY148" s="581"/>
      <c r="BZ148" s="581"/>
      <c r="CA148" s="581"/>
      <c r="CB148" s="581"/>
      <c r="CC148" s="581"/>
      <c r="CD148" s="581"/>
      <c r="CE148" s="582"/>
    </row>
    <row r="149" spans="2:83" ht="5.25" customHeight="1" x14ac:dyDescent="0.15">
      <c r="B149" s="303"/>
      <c r="C149" s="304"/>
      <c r="D149" s="337" t="s">
        <v>13</v>
      </c>
      <c r="E149" s="314"/>
      <c r="F149" s="314"/>
      <c r="G149" s="314"/>
      <c r="H149" s="314"/>
      <c r="I149" s="314"/>
      <c r="J149" s="314"/>
      <c r="K149" s="314"/>
      <c r="L149" s="314"/>
      <c r="M149" s="314"/>
      <c r="N149" s="314"/>
      <c r="O149" s="314"/>
      <c r="P149" s="351"/>
      <c r="Q149" s="470" t="s">
        <v>12</v>
      </c>
      <c r="R149" s="308"/>
      <c r="S149" s="308"/>
      <c r="T149" s="308"/>
      <c r="U149" s="308"/>
      <c r="V149" s="308"/>
      <c r="W149" s="308"/>
      <c r="X149" s="308"/>
      <c r="Y149" s="308"/>
      <c r="Z149" s="308"/>
      <c r="AA149" s="308"/>
      <c r="AB149" s="308"/>
      <c r="AC149" s="308"/>
      <c r="AD149" s="19"/>
      <c r="AE149" s="14"/>
      <c r="AF149" s="549"/>
      <c r="AG149" s="549"/>
      <c r="AH149" s="549"/>
      <c r="AI149" s="549"/>
      <c r="AJ149" s="549"/>
      <c r="AK149" s="549"/>
      <c r="AL149" s="549"/>
      <c r="AM149" s="549"/>
      <c r="AN149" s="549"/>
      <c r="AO149" s="13"/>
      <c r="AP149" s="12"/>
      <c r="AS149" s="489"/>
      <c r="AT149" s="490"/>
      <c r="AU149" s="490"/>
      <c r="AV149" s="490"/>
      <c r="AW149" s="490"/>
      <c r="AX149" s="490"/>
      <c r="AY149" s="490"/>
      <c r="AZ149" s="490"/>
      <c r="BA149" s="491"/>
      <c r="BB149" s="435"/>
      <c r="BC149" s="436"/>
      <c r="BD149" s="436"/>
      <c r="BE149" s="436"/>
      <c r="BF149" s="437"/>
      <c r="BG149" s="444"/>
      <c r="BH149" s="445"/>
      <c r="BI149" s="445"/>
      <c r="BJ149" s="446"/>
      <c r="BK149" s="453"/>
      <c r="BL149" s="581"/>
      <c r="BM149" s="581"/>
      <c r="BN149" s="581"/>
      <c r="BO149" s="581"/>
      <c r="BP149" s="581"/>
      <c r="BQ149" s="581"/>
      <c r="BR149" s="581"/>
      <c r="BS149" s="581"/>
      <c r="BT149" s="581"/>
      <c r="BU149" s="581"/>
      <c r="BV149" s="581"/>
      <c r="BW149" s="581"/>
      <c r="BX149" s="581"/>
      <c r="BY149" s="581"/>
      <c r="BZ149" s="581"/>
      <c r="CA149" s="581"/>
      <c r="CB149" s="581"/>
      <c r="CC149" s="581"/>
      <c r="CD149" s="581"/>
      <c r="CE149" s="582"/>
    </row>
    <row r="150" spans="2:83" ht="5.25" customHeight="1" x14ac:dyDescent="0.15">
      <c r="B150" s="303"/>
      <c r="C150" s="304"/>
      <c r="D150" s="352"/>
      <c r="E150" s="314"/>
      <c r="F150" s="314"/>
      <c r="G150" s="314"/>
      <c r="H150" s="314"/>
      <c r="I150" s="314"/>
      <c r="J150" s="314"/>
      <c r="K150" s="314"/>
      <c r="L150" s="314"/>
      <c r="M150" s="314"/>
      <c r="N150" s="314"/>
      <c r="O150" s="314"/>
      <c r="P150" s="351"/>
      <c r="Q150" s="498"/>
      <c r="R150" s="308"/>
      <c r="S150" s="308"/>
      <c r="T150" s="308"/>
      <c r="U150" s="308"/>
      <c r="V150" s="308"/>
      <c r="W150" s="308"/>
      <c r="X150" s="308"/>
      <c r="Y150" s="308"/>
      <c r="Z150" s="308"/>
      <c r="AA150" s="308"/>
      <c r="AB150" s="308"/>
      <c r="AC150" s="308"/>
      <c r="AD150" s="19"/>
      <c r="AE150" s="14"/>
      <c r="AF150" s="549"/>
      <c r="AG150" s="549"/>
      <c r="AH150" s="549"/>
      <c r="AI150" s="549"/>
      <c r="AJ150" s="549"/>
      <c r="AK150" s="549"/>
      <c r="AL150" s="549"/>
      <c r="AM150" s="549"/>
      <c r="AN150" s="549"/>
      <c r="AO150" s="13"/>
      <c r="AP150" s="12"/>
      <c r="AS150" s="492"/>
      <c r="AT150" s="493"/>
      <c r="AU150" s="493"/>
      <c r="AV150" s="493"/>
      <c r="AW150" s="493"/>
      <c r="AX150" s="493"/>
      <c r="AY150" s="493"/>
      <c r="AZ150" s="493"/>
      <c r="BA150" s="494"/>
      <c r="BB150" s="438"/>
      <c r="BC150" s="439"/>
      <c r="BD150" s="439"/>
      <c r="BE150" s="439"/>
      <c r="BF150" s="440"/>
      <c r="BG150" s="447"/>
      <c r="BH150" s="448"/>
      <c r="BI150" s="448"/>
      <c r="BJ150" s="449"/>
      <c r="BK150" s="456"/>
      <c r="BL150" s="584"/>
      <c r="BM150" s="584"/>
      <c r="BN150" s="584"/>
      <c r="BO150" s="584"/>
      <c r="BP150" s="584"/>
      <c r="BQ150" s="584"/>
      <c r="BR150" s="584"/>
      <c r="BS150" s="584"/>
      <c r="BT150" s="584"/>
      <c r="BU150" s="584"/>
      <c r="BV150" s="584"/>
      <c r="BW150" s="584"/>
      <c r="BX150" s="584"/>
      <c r="BY150" s="584"/>
      <c r="BZ150" s="584"/>
      <c r="CA150" s="584"/>
      <c r="CB150" s="584"/>
      <c r="CC150" s="584"/>
      <c r="CD150" s="584"/>
      <c r="CE150" s="585"/>
    </row>
    <row r="151" spans="2:83" ht="5.25" customHeight="1" x14ac:dyDescent="0.15">
      <c r="B151" s="303"/>
      <c r="C151" s="304"/>
      <c r="D151" s="337"/>
      <c r="E151" s="314"/>
      <c r="F151" s="314"/>
      <c r="G151" s="314"/>
      <c r="H151" s="314"/>
      <c r="I151" s="314"/>
      <c r="J151" s="314"/>
      <c r="K151" s="314"/>
      <c r="L151" s="314"/>
      <c r="M151" s="314"/>
      <c r="N151" s="314"/>
      <c r="O151" s="314"/>
      <c r="P151" s="351"/>
      <c r="Q151" s="470" t="s">
        <v>11</v>
      </c>
      <c r="R151" s="308"/>
      <c r="S151" s="308"/>
      <c r="T151" s="308"/>
      <c r="U151" s="308"/>
      <c r="V151" s="308"/>
      <c r="W151" s="308"/>
      <c r="X151" s="308"/>
      <c r="Y151" s="308"/>
      <c r="Z151" s="308"/>
      <c r="AA151" s="308"/>
      <c r="AB151" s="308"/>
      <c r="AC151" s="497"/>
      <c r="AD151" s="19"/>
      <c r="AE151" s="14"/>
      <c r="AF151" s="549"/>
      <c r="AG151" s="549"/>
      <c r="AH151" s="549"/>
      <c r="AI151" s="549"/>
      <c r="AJ151" s="549"/>
      <c r="AK151" s="549"/>
      <c r="AL151" s="549"/>
      <c r="AM151" s="549"/>
      <c r="AN151" s="549"/>
      <c r="AO151" s="13"/>
      <c r="AP151" s="12"/>
      <c r="AS151" s="550" t="s">
        <v>10</v>
      </c>
      <c r="AT151" s="551"/>
      <c r="AU151" s="551"/>
      <c r="AV151" s="551"/>
      <c r="AW151" s="551"/>
      <c r="AX151" s="551"/>
      <c r="AY151" s="551"/>
      <c r="AZ151" s="551"/>
      <c r="BA151" s="552"/>
      <c r="BB151" s="559" t="s">
        <v>156</v>
      </c>
      <c r="BC151" s="560"/>
      <c r="BD151" s="560"/>
      <c r="BE151" s="560"/>
      <c r="BF151" s="561"/>
      <c r="BG151" s="568" t="s">
        <v>9</v>
      </c>
      <c r="BH151" s="569"/>
      <c r="BI151" s="569"/>
      <c r="BJ151" s="570"/>
      <c r="BK151" s="577" t="s">
        <v>8</v>
      </c>
      <c r="BL151" s="578"/>
      <c r="BM151" s="578"/>
      <c r="BN151" s="578"/>
      <c r="BO151" s="578"/>
      <c r="BP151" s="578"/>
      <c r="BQ151" s="578"/>
      <c r="BR151" s="578"/>
      <c r="BS151" s="578"/>
      <c r="BT151" s="578"/>
      <c r="BU151" s="578"/>
      <c r="BV151" s="578"/>
      <c r="BW151" s="578"/>
      <c r="BX151" s="578"/>
      <c r="BY151" s="578"/>
      <c r="BZ151" s="578"/>
      <c r="CA151" s="578"/>
      <c r="CB151" s="578"/>
      <c r="CC151" s="578"/>
      <c r="CD151" s="578"/>
      <c r="CE151" s="579"/>
    </row>
    <row r="152" spans="2:83" ht="5.25" customHeight="1" x14ac:dyDescent="0.15">
      <c r="B152" s="303"/>
      <c r="C152" s="304"/>
      <c r="D152" s="352"/>
      <c r="E152" s="314"/>
      <c r="F152" s="314"/>
      <c r="G152" s="314"/>
      <c r="H152" s="314"/>
      <c r="I152" s="314"/>
      <c r="J152" s="314"/>
      <c r="K152" s="314"/>
      <c r="L152" s="314"/>
      <c r="M152" s="314"/>
      <c r="N152" s="314"/>
      <c r="O152" s="314"/>
      <c r="P152" s="351"/>
      <c r="Q152" s="498"/>
      <c r="R152" s="308"/>
      <c r="S152" s="308"/>
      <c r="T152" s="308"/>
      <c r="U152" s="308"/>
      <c r="V152" s="308"/>
      <c r="W152" s="308"/>
      <c r="X152" s="308"/>
      <c r="Y152" s="308"/>
      <c r="Z152" s="308"/>
      <c r="AA152" s="308"/>
      <c r="AB152" s="308"/>
      <c r="AC152" s="309"/>
      <c r="AD152" s="14"/>
      <c r="AE152" s="14"/>
      <c r="AF152" s="586" t="s">
        <v>7</v>
      </c>
      <c r="AG152" s="587"/>
      <c r="AH152" s="587"/>
      <c r="AI152" s="587"/>
      <c r="AJ152" s="587"/>
      <c r="AK152" s="587"/>
      <c r="AL152" s="587"/>
      <c r="AM152" s="587"/>
      <c r="AN152" s="587"/>
      <c r="AO152" s="13"/>
      <c r="AP152" s="12"/>
      <c r="AS152" s="553"/>
      <c r="AT152" s="554"/>
      <c r="AU152" s="554"/>
      <c r="AV152" s="554"/>
      <c r="AW152" s="554"/>
      <c r="AX152" s="554"/>
      <c r="AY152" s="554"/>
      <c r="AZ152" s="554"/>
      <c r="BA152" s="555"/>
      <c r="BB152" s="562"/>
      <c r="BC152" s="563"/>
      <c r="BD152" s="563"/>
      <c r="BE152" s="563"/>
      <c r="BF152" s="564"/>
      <c r="BG152" s="571"/>
      <c r="BH152" s="572"/>
      <c r="BI152" s="572"/>
      <c r="BJ152" s="573"/>
      <c r="BK152" s="580"/>
      <c r="BL152" s="581"/>
      <c r="BM152" s="581"/>
      <c r="BN152" s="581"/>
      <c r="BO152" s="581"/>
      <c r="BP152" s="581"/>
      <c r="BQ152" s="581"/>
      <c r="BR152" s="581"/>
      <c r="BS152" s="581"/>
      <c r="BT152" s="581"/>
      <c r="BU152" s="581"/>
      <c r="BV152" s="581"/>
      <c r="BW152" s="581"/>
      <c r="BX152" s="581"/>
      <c r="BY152" s="581"/>
      <c r="BZ152" s="581"/>
      <c r="CA152" s="581"/>
      <c r="CB152" s="581"/>
      <c r="CC152" s="581"/>
      <c r="CD152" s="581"/>
      <c r="CE152" s="582"/>
    </row>
    <row r="153" spans="2:83" ht="5.25" customHeight="1" x14ac:dyDescent="0.15">
      <c r="B153" s="303"/>
      <c r="C153" s="304"/>
      <c r="D153" s="337" t="s">
        <v>6</v>
      </c>
      <c r="E153" s="314"/>
      <c r="F153" s="314"/>
      <c r="G153" s="314"/>
      <c r="H153" s="314"/>
      <c r="I153" s="314"/>
      <c r="J153" s="314"/>
      <c r="K153" s="314"/>
      <c r="L153" s="314"/>
      <c r="M153" s="314"/>
      <c r="N153" s="314"/>
      <c r="O153" s="314"/>
      <c r="P153" s="351"/>
      <c r="Q153" s="470"/>
      <c r="R153" s="308"/>
      <c r="S153" s="308"/>
      <c r="T153" s="308"/>
      <c r="U153" s="308"/>
      <c r="V153" s="308"/>
      <c r="W153" s="308"/>
      <c r="X153" s="308"/>
      <c r="Y153" s="308"/>
      <c r="Z153" s="308"/>
      <c r="AA153" s="308"/>
      <c r="AB153" s="308"/>
      <c r="AC153" s="309"/>
      <c r="AD153" s="14"/>
      <c r="AE153" s="14"/>
      <c r="AF153" s="587"/>
      <c r="AG153" s="587"/>
      <c r="AH153" s="587"/>
      <c r="AI153" s="587"/>
      <c r="AJ153" s="587"/>
      <c r="AK153" s="587"/>
      <c r="AL153" s="587"/>
      <c r="AM153" s="587"/>
      <c r="AN153" s="587"/>
      <c r="AO153" s="13"/>
      <c r="AP153" s="12"/>
      <c r="AS153" s="553"/>
      <c r="AT153" s="554"/>
      <c r="AU153" s="554"/>
      <c r="AV153" s="554"/>
      <c r="AW153" s="554"/>
      <c r="AX153" s="554"/>
      <c r="AY153" s="554"/>
      <c r="AZ153" s="554"/>
      <c r="BA153" s="555"/>
      <c r="BB153" s="562"/>
      <c r="BC153" s="563"/>
      <c r="BD153" s="563"/>
      <c r="BE153" s="563"/>
      <c r="BF153" s="564"/>
      <c r="BG153" s="571"/>
      <c r="BH153" s="572"/>
      <c r="BI153" s="572"/>
      <c r="BJ153" s="573"/>
      <c r="BK153" s="580"/>
      <c r="BL153" s="581"/>
      <c r="BM153" s="581"/>
      <c r="BN153" s="581"/>
      <c r="BO153" s="581"/>
      <c r="BP153" s="581"/>
      <c r="BQ153" s="581"/>
      <c r="BR153" s="581"/>
      <c r="BS153" s="581"/>
      <c r="BT153" s="581"/>
      <c r="BU153" s="581"/>
      <c r="BV153" s="581"/>
      <c r="BW153" s="581"/>
      <c r="BX153" s="581"/>
      <c r="BY153" s="581"/>
      <c r="BZ153" s="581"/>
      <c r="CA153" s="581"/>
      <c r="CB153" s="581"/>
      <c r="CC153" s="581"/>
      <c r="CD153" s="581"/>
      <c r="CE153" s="582"/>
    </row>
    <row r="154" spans="2:83" ht="5.25" customHeight="1" thickBot="1" x14ac:dyDescent="0.2">
      <c r="B154" s="303"/>
      <c r="C154" s="304"/>
      <c r="D154" s="352"/>
      <c r="E154" s="314"/>
      <c r="F154" s="314"/>
      <c r="G154" s="314"/>
      <c r="H154" s="314"/>
      <c r="I154" s="314"/>
      <c r="J154" s="314"/>
      <c r="K154" s="314"/>
      <c r="L154" s="314"/>
      <c r="M154" s="314"/>
      <c r="N154" s="314"/>
      <c r="O154" s="314"/>
      <c r="P154" s="351"/>
      <c r="Q154" s="498"/>
      <c r="R154" s="308"/>
      <c r="S154" s="308"/>
      <c r="T154" s="308"/>
      <c r="U154" s="308"/>
      <c r="V154" s="308"/>
      <c r="W154" s="308"/>
      <c r="X154" s="308"/>
      <c r="Y154" s="308"/>
      <c r="Z154" s="308"/>
      <c r="AA154" s="308"/>
      <c r="AB154" s="308"/>
      <c r="AC154" s="309"/>
      <c r="AD154" s="14"/>
      <c r="AE154" s="14"/>
      <c r="AF154" s="587"/>
      <c r="AG154" s="587"/>
      <c r="AH154" s="587"/>
      <c r="AI154" s="587"/>
      <c r="AJ154" s="587"/>
      <c r="AK154" s="587"/>
      <c r="AL154" s="587"/>
      <c r="AM154" s="587"/>
      <c r="AN154" s="587"/>
      <c r="AO154" s="13"/>
      <c r="AP154" s="12"/>
      <c r="AS154" s="553"/>
      <c r="AT154" s="554"/>
      <c r="AU154" s="554"/>
      <c r="AV154" s="554"/>
      <c r="AW154" s="554"/>
      <c r="AX154" s="554"/>
      <c r="AY154" s="554"/>
      <c r="AZ154" s="554"/>
      <c r="BA154" s="555"/>
      <c r="BB154" s="562"/>
      <c r="BC154" s="563"/>
      <c r="BD154" s="563"/>
      <c r="BE154" s="563"/>
      <c r="BF154" s="564"/>
      <c r="BG154" s="571"/>
      <c r="BH154" s="572"/>
      <c r="BI154" s="572"/>
      <c r="BJ154" s="573"/>
      <c r="BK154" s="580"/>
      <c r="BL154" s="581"/>
      <c r="BM154" s="581"/>
      <c r="BN154" s="581"/>
      <c r="BO154" s="581"/>
      <c r="BP154" s="581"/>
      <c r="BQ154" s="581"/>
      <c r="BR154" s="581"/>
      <c r="BS154" s="581"/>
      <c r="BT154" s="581"/>
      <c r="BU154" s="581"/>
      <c r="BV154" s="581"/>
      <c r="BW154" s="581"/>
      <c r="BX154" s="581"/>
      <c r="BY154" s="581"/>
      <c r="BZ154" s="581"/>
      <c r="CA154" s="581"/>
      <c r="CB154" s="581"/>
      <c r="CC154" s="581"/>
      <c r="CD154" s="581"/>
      <c r="CE154" s="582"/>
    </row>
    <row r="155" spans="2:83" ht="5.25" customHeight="1" thickTop="1" x14ac:dyDescent="0.15">
      <c r="B155" s="303"/>
      <c r="C155" s="304"/>
      <c r="D155" s="337"/>
      <c r="E155" s="608"/>
      <c r="F155" s="608"/>
      <c r="G155" s="608"/>
      <c r="H155" s="608"/>
      <c r="I155" s="608"/>
      <c r="J155" s="608"/>
      <c r="K155" s="608"/>
      <c r="L155" s="608"/>
      <c r="M155" s="608"/>
      <c r="N155" s="608"/>
      <c r="O155" s="609"/>
      <c r="P155" s="612" t="s">
        <v>5</v>
      </c>
      <c r="Q155" s="613"/>
      <c r="R155" s="613"/>
      <c r="S155" s="613"/>
      <c r="T155" s="613"/>
      <c r="U155" s="613"/>
      <c r="V155" s="613"/>
      <c r="W155" s="613"/>
      <c r="X155" s="613"/>
      <c r="Y155" s="613"/>
      <c r="Z155" s="617">
        <f>IF(G95=0,0,AG156/G95)</f>
        <v>8.1237363149312833E-2</v>
      </c>
      <c r="AA155" s="618"/>
      <c r="AB155" s="618"/>
      <c r="AC155" s="618"/>
      <c r="AD155" s="619"/>
      <c r="AE155" s="14"/>
      <c r="AF155" s="14"/>
      <c r="AG155" s="14"/>
      <c r="AH155" s="14"/>
      <c r="AI155" s="14"/>
      <c r="AJ155" s="14"/>
      <c r="AK155" s="14"/>
      <c r="AL155" s="14"/>
      <c r="AM155" s="14"/>
      <c r="AN155" s="14"/>
      <c r="AO155" s="14"/>
      <c r="AP155" s="18"/>
      <c r="AS155" s="556"/>
      <c r="AT155" s="557"/>
      <c r="AU155" s="557"/>
      <c r="AV155" s="557"/>
      <c r="AW155" s="557"/>
      <c r="AX155" s="557"/>
      <c r="AY155" s="557"/>
      <c r="AZ155" s="557"/>
      <c r="BA155" s="558"/>
      <c r="BB155" s="565"/>
      <c r="BC155" s="566"/>
      <c r="BD155" s="566"/>
      <c r="BE155" s="566"/>
      <c r="BF155" s="567"/>
      <c r="BG155" s="574"/>
      <c r="BH155" s="575"/>
      <c r="BI155" s="575"/>
      <c r="BJ155" s="576"/>
      <c r="BK155" s="583"/>
      <c r="BL155" s="584"/>
      <c r="BM155" s="584"/>
      <c r="BN155" s="584"/>
      <c r="BO155" s="584"/>
      <c r="BP155" s="584"/>
      <c r="BQ155" s="584"/>
      <c r="BR155" s="584"/>
      <c r="BS155" s="584"/>
      <c r="BT155" s="584"/>
      <c r="BU155" s="584"/>
      <c r="BV155" s="584"/>
      <c r="BW155" s="584"/>
      <c r="BX155" s="584"/>
      <c r="BY155" s="584"/>
      <c r="BZ155" s="584"/>
      <c r="CA155" s="584"/>
      <c r="CB155" s="584"/>
      <c r="CC155" s="584"/>
      <c r="CD155" s="584"/>
      <c r="CE155" s="585"/>
    </row>
    <row r="156" spans="2:83" ht="5.25" customHeight="1" x14ac:dyDescent="0.15">
      <c r="B156" s="303"/>
      <c r="C156" s="304"/>
      <c r="D156" s="340"/>
      <c r="E156" s="608"/>
      <c r="F156" s="608"/>
      <c r="G156" s="608"/>
      <c r="H156" s="608"/>
      <c r="I156" s="608"/>
      <c r="J156" s="608"/>
      <c r="K156" s="608"/>
      <c r="L156" s="608"/>
      <c r="M156" s="608"/>
      <c r="N156" s="608"/>
      <c r="O156" s="609"/>
      <c r="P156" s="614"/>
      <c r="Q156" s="364"/>
      <c r="R156" s="364"/>
      <c r="S156" s="364"/>
      <c r="T156" s="364"/>
      <c r="U156" s="364"/>
      <c r="V156" s="364"/>
      <c r="W156" s="364"/>
      <c r="X156" s="364"/>
      <c r="Y156" s="364"/>
      <c r="Z156" s="620"/>
      <c r="AA156" s="620"/>
      <c r="AB156" s="620"/>
      <c r="AC156" s="620"/>
      <c r="AD156" s="621"/>
      <c r="AE156" s="14"/>
      <c r="AF156" s="14"/>
      <c r="AG156" s="624">
        <v>43594000</v>
      </c>
      <c r="AH156" s="625"/>
      <c r="AI156" s="625"/>
      <c r="AJ156" s="625"/>
      <c r="AK156" s="625"/>
      <c r="AL156" s="625"/>
      <c r="AM156" s="625"/>
      <c r="AN156" s="14"/>
      <c r="AO156" s="14"/>
      <c r="AP156" s="18"/>
      <c r="AS156" s="486" t="s">
        <v>4</v>
      </c>
      <c r="AT156" s="487"/>
      <c r="AU156" s="487"/>
      <c r="AV156" s="487"/>
      <c r="AW156" s="487"/>
      <c r="AX156" s="487"/>
      <c r="AY156" s="487"/>
      <c r="AZ156" s="487"/>
      <c r="BA156" s="488"/>
      <c r="BB156" s="432" t="s">
        <v>156</v>
      </c>
      <c r="BC156" s="433"/>
      <c r="BD156" s="433"/>
      <c r="BE156" s="433"/>
      <c r="BF156" s="434"/>
      <c r="BG156" s="441" t="s">
        <v>2</v>
      </c>
      <c r="BH156" s="442"/>
      <c r="BI156" s="442"/>
      <c r="BJ156" s="443"/>
      <c r="BK156" s="450" t="s">
        <v>1</v>
      </c>
      <c r="BL156" s="451"/>
      <c r="BM156" s="451"/>
      <c r="BN156" s="451"/>
      <c r="BO156" s="451"/>
      <c r="BP156" s="451"/>
      <c r="BQ156" s="451"/>
      <c r="BR156" s="451"/>
      <c r="BS156" s="451"/>
      <c r="BT156" s="451"/>
      <c r="BU156" s="451"/>
      <c r="BV156" s="451"/>
      <c r="BW156" s="451"/>
      <c r="BX156" s="451"/>
      <c r="BY156" s="451"/>
      <c r="BZ156" s="451"/>
      <c r="CA156" s="451"/>
      <c r="CB156" s="451"/>
      <c r="CC156" s="451"/>
      <c r="CD156" s="451"/>
      <c r="CE156" s="452"/>
    </row>
    <row r="157" spans="2:83" ht="5.25" customHeight="1" x14ac:dyDescent="0.15">
      <c r="B157" s="303"/>
      <c r="C157" s="304"/>
      <c r="D157" s="337" t="s">
        <v>0</v>
      </c>
      <c r="E157" s="608"/>
      <c r="F157" s="608"/>
      <c r="G157" s="608"/>
      <c r="H157" s="608"/>
      <c r="I157" s="608"/>
      <c r="J157" s="608"/>
      <c r="K157" s="608"/>
      <c r="L157" s="608"/>
      <c r="M157" s="608"/>
      <c r="N157" s="608"/>
      <c r="O157" s="609"/>
      <c r="P157" s="614"/>
      <c r="Q157" s="364"/>
      <c r="R157" s="364"/>
      <c r="S157" s="364"/>
      <c r="T157" s="364"/>
      <c r="U157" s="364"/>
      <c r="V157" s="364"/>
      <c r="W157" s="364"/>
      <c r="X157" s="364"/>
      <c r="Y157" s="364"/>
      <c r="Z157" s="620"/>
      <c r="AA157" s="620"/>
      <c r="AB157" s="620"/>
      <c r="AC157" s="620"/>
      <c r="AD157" s="621"/>
      <c r="AE157" s="14"/>
      <c r="AF157" s="14"/>
      <c r="AG157" s="625"/>
      <c r="AH157" s="625"/>
      <c r="AI157" s="625"/>
      <c r="AJ157" s="625"/>
      <c r="AK157" s="625"/>
      <c r="AL157" s="625"/>
      <c r="AM157" s="625"/>
      <c r="AN157" s="14"/>
      <c r="AO157" s="14"/>
      <c r="AP157" s="18"/>
      <c r="AS157" s="588"/>
      <c r="AT157" s="589"/>
      <c r="AU157" s="589"/>
      <c r="AV157" s="589"/>
      <c r="AW157" s="589"/>
      <c r="AX157" s="589"/>
      <c r="AY157" s="589"/>
      <c r="AZ157" s="589"/>
      <c r="BA157" s="590"/>
      <c r="BB157" s="594"/>
      <c r="BC157" s="595"/>
      <c r="BD157" s="595"/>
      <c r="BE157" s="595"/>
      <c r="BF157" s="596"/>
      <c r="BG157" s="600"/>
      <c r="BH157" s="601"/>
      <c r="BI157" s="601"/>
      <c r="BJ157" s="602"/>
      <c r="BK157" s="606"/>
      <c r="BL157" s="454"/>
      <c r="BM157" s="454"/>
      <c r="BN157" s="454"/>
      <c r="BO157" s="454"/>
      <c r="BP157" s="454"/>
      <c r="BQ157" s="454"/>
      <c r="BR157" s="454"/>
      <c r="BS157" s="454"/>
      <c r="BT157" s="454"/>
      <c r="BU157" s="454"/>
      <c r="BV157" s="454"/>
      <c r="BW157" s="454"/>
      <c r="BX157" s="454"/>
      <c r="BY157" s="454"/>
      <c r="BZ157" s="454"/>
      <c r="CA157" s="454"/>
      <c r="CB157" s="454"/>
      <c r="CC157" s="454"/>
      <c r="CD157" s="454"/>
      <c r="CE157" s="455"/>
    </row>
    <row r="158" spans="2:83" ht="5.25" customHeight="1" x14ac:dyDescent="0.15">
      <c r="B158" s="303"/>
      <c r="C158" s="304"/>
      <c r="D158" s="340"/>
      <c r="E158" s="608"/>
      <c r="F158" s="608"/>
      <c r="G158" s="608"/>
      <c r="H158" s="608"/>
      <c r="I158" s="608"/>
      <c r="J158" s="608"/>
      <c r="K158" s="608"/>
      <c r="L158" s="608"/>
      <c r="M158" s="608"/>
      <c r="N158" s="608"/>
      <c r="O158" s="609"/>
      <c r="P158" s="614"/>
      <c r="Q158" s="364"/>
      <c r="R158" s="364"/>
      <c r="S158" s="364"/>
      <c r="T158" s="364"/>
      <c r="U158" s="364"/>
      <c r="V158" s="364"/>
      <c r="W158" s="364"/>
      <c r="X158" s="364"/>
      <c r="Y158" s="364"/>
      <c r="Z158" s="620"/>
      <c r="AA158" s="620"/>
      <c r="AB158" s="620"/>
      <c r="AC158" s="620"/>
      <c r="AD158" s="621"/>
      <c r="AE158" s="14"/>
      <c r="AF158" s="14"/>
      <c r="AG158" s="625"/>
      <c r="AH158" s="625"/>
      <c r="AI158" s="625"/>
      <c r="AJ158" s="625"/>
      <c r="AK158" s="625"/>
      <c r="AL158" s="625"/>
      <c r="AM158" s="625"/>
      <c r="AN158" s="14"/>
      <c r="AO158" s="14"/>
      <c r="AP158" s="18"/>
      <c r="AS158" s="588"/>
      <c r="AT158" s="589"/>
      <c r="AU158" s="589"/>
      <c r="AV158" s="589"/>
      <c r="AW158" s="589"/>
      <c r="AX158" s="589"/>
      <c r="AY158" s="589"/>
      <c r="AZ158" s="589"/>
      <c r="BA158" s="590"/>
      <c r="BB158" s="594"/>
      <c r="BC158" s="595"/>
      <c r="BD158" s="595"/>
      <c r="BE158" s="595"/>
      <c r="BF158" s="596"/>
      <c r="BG158" s="600"/>
      <c r="BH158" s="601"/>
      <c r="BI158" s="601"/>
      <c r="BJ158" s="602"/>
      <c r="BK158" s="606"/>
      <c r="BL158" s="454"/>
      <c r="BM158" s="454"/>
      <c r="BN158" s="454"/>
      <c r="BO158" s="454"/>
      <c r="BP158" s="454"/>
      <c r="BQ158" s="454"/>
      <c r="BR158" s="454"/>
      <c r="BS158" s="454"/>
      <c r="BT158" s="454"/>
      <c r="BU158" s="454"/>
      <c r="BV158" s="454"/>
      <c r="BW158" s="454"/>
      <c r="BX158" s="454"/>
      <c r="BY158" s="454"/>
      <c r="BZ158" s="454"/>
      <c r="CA158" s="454"/>
      <c r="CB158" s="454"/>
      <c r="CC158" s="454"/>
      <c r="CD158" s="454"/>
      <c r="CE158" s="455"/>
    </row>
    <row r="159" spans="2:83" ht="5.25" customHeight="1" thickBot="1" x14ac:dyDescent="0.2">
      <c r="B159" s="303"/>
      <c r="C159" s="304"/>
      <c r="D159" s="17"/>
      <c r="E159" s="16"/>
      <c r="F159" s="16"/>
      <c r="G159" s="16"/>
      <c r="H159" s="16"/>
      <c r="I159" s="16"/>
      <c r="J159" s="16"/>
      <c r="K159" s="16"/>
      <c r="L159" s="16"/>
      <c r="M159" s="16"/>
      <c r="N159" s="16"/>
      <c r="O159" s="15"/>
      <c r="P159" s="615"/>
      <c r="Q159" s="616"/>
      <c r="R159" s="616"/>
      <c r="S159" s="616"/>
      <c r="T159" s="616"/>
      <c r="U159" s="616"/>
      <c r="V159" s="616"/>
      <c r="W159" s="616"/>
      <c r="X159" s="616"/>
      <c r="Y159" s="616"/>
      <c r="Z159" s="622"/>
      <c r="AA159" s="622"/>
      <c r="AB159" s="622"/>
      <c r="AC159" s="622"/>
      <c r="AD159" s="623"/>
      <c r="AE159" s="14"/>
      <c r="AF159" s="14"/>
      <c r="AG159" s="625"/>
      <c r="AH159" s="625"/>
      <c r="AI159" s="625"/>
      <c r="AJ159" s="625"/>
      <c r="AK159" s="625"/>
      <c r="AL159" s="625"/>
      <c r="AM159" s="625"/>
      <c r="AN159" s="14"/>
      <c r="AO159" s="13"/>
      <c r="AP159" s="12"/>
      <c r="AS159" s="588"/>
      <c r="AT159" s="589"/>
      <c r="AU159" s="589"/>
      <c r="AV159" s="589"/>
      <c r="AW159" s="589"/>
      <c r="AX159" s="589"/>
      <c r="AY159" s="589"/>
      <c r="AZ159" s="589"/>
      <c r="BA159" s="590"/>
      <c r="BB159" s="594"/>
      <c r="BC159" s="595"/>
      <c r="BD159" s="595"/>
      <c r="BE159" s="595"/>
      <c r="BF159" s="596"/>
      <c r="BG159" s="600"/>
      <c r="BH159" s="601"/>
      <c r="BI159" s="601"/>
      <c r="BJ159" s="602"/>
      <c r="BK159" s="606"/>
      <c r="BL159" s="454"/>
      <c r="BM159" s="454"/>
      <c r="BN159" s="454"/>
      <c r="BO159" s="454"/>
      <c r="BP159" s="454"/>
      <c r="BQ159" s="454"/>
      <c r="BR159" s="454"/>
      <c r="BS159" s="454"/>
      <c r="BT159" s="454"/>
      <c r="BU159" s="454"/>
      <c r="BV159" s="454"/>
      <c r="BW159" s="454"/>
      <c r="BX159" s="454"/>
      <c r="BY159" s="454"/>
      <c r="BZ159" s="454"/>
      <c r="CA159" s="454"/>
      <c r="CB159" s="454"/>
      <c r="CC159" s="454"/>
      <c r="CD159" s="454"/>
      <c r="CE159" s="455"/>
    </row>
    <row r="160" spans="2:83" ht="4.5" customHeight="1" thickTop="1" x14ac:dyDescent="0.15">
      <c r="B160" s="303"/>
      <c r="C160" s="304"/>
      <c r="D160" s="11"/>
      <c r="E160" s="10"/>
      <c r="F160" s="10"/>
      <c r="G160" s="10"/>
      <c r="H160" s="10"/>
      <c r="I160" s="10"/>
      <c r="J160" s="10"/>
      <c r="K160" s="10"/>
      <c r="L160" s="10"/>
      <c r="M160" s="9"/>
      <c r="N160" s="9"/>
      <c r="O160" s="9"/>
      <c r="P160" s="8"/>
      <c r="Q160" s="7"/>
      <c r="R160" s="7"/>
      <c r="S160" s="7"/>
      <c r="T160" s="7"/>
      <c r="U160" s="7"/>
      <c r="V160" s="7"/>
      <c r="W160" s="7"/>
      <c r="X160" s="7"/>
      <c r="Y160" s="7"/>
      <c r="Z160" s="7"/>
      <c r="AA160" s="7"/>
      <c r="AB160" s="7"/>
      <c r="AC160" s="7"/>
      <c r="AD160" s="6"/>
      <c r="AE160" s="5"/>
      <c r="AF160" s="5"/>
      <c r="AG160" s="5"/>
      <c r="AH160" s="5"/>
      <c r="AI160" s="5"/>
      <c r="AJ160" s="5"/>
      <c r="AK160" s="5"/>
      <c r="AL160" s="5"/>
      <c r="AM160" s="5"/>
      <c r="AN160" s="5"/>
      <c r="AO160" s="5"/>
      <c r="AP160" s="4"/>
      <c r="AS160" s="591"/>
      <c r="AT160" s="592"/>
      <c r="AU160" s="592"/>
      <c r="AV160" s="592"/>
      <c r="AW160" s="592"/>
      <c r="AX160" s="592"/>
      <c r="AY160" s="592"/>
      <c r="AZ160" s="592"/>
      <c r="BA160" s="593"/>
      <c r="BB160" s="597"/>
      <c r="BC160" s="598"/>
      <c r="BD160" s="598"/>
      <c r="BE160" s="598"/>
      <c r="BF160" s="599"/>
      <c r="BG160" s="603"/>
      <c r="BH160" s="604"/>
      <c r="BI160" s="604"/>
      <c r="BJ160" s="605"/>
      <c r="BK160" s="607"/>
      <c r="BL160" s="457"/>
      <c r="BM160" s="457"/>
      <c r="BN160" s="457"/>
      <c r="BO160" s="457"/>
      <c r="BP160" s="457"/>
      <c r="BQ160" s="457"/>
      <c r="BR160" s="457"/>
      <c r="BS160" s="457"/>
      <c r="BT160" s="457"/>
      <c r="BU160" s="457"/>
      <c r="BV160" s="457"/>
      <c r="BW160" s="457"/>
      <c r="BX160" s="457"/>
      <c r="BY160" s="457"/>
      <c r="BZ160" s="457"/>
      <c r="CA160" s="457"/>
      <c r="CB160" s="457"/>
      <c r="CC160" s="457"/>
      <c r="CD160" s="457"/>
      <c r="CE160" s="458"/>
    </row>
    <row r="161" spans="4:83" ht="4.5" customHeight="1" x14ac:dyDescent="0.15">
      <c r="D161" s="610" t="s">
        <v>157</v>
      </c>
      <c r="E161" s="610"/>
      <c r="F161" s="610"/>
      <c r="G161" s="610"/>
      <c r="H161" s="610"/>
      <c r="I161" s="610"/>
      <c r="J161" s="610"/>
      <c r="K161" s="610"/>
      <c r="L161" s="610"/>
      <c r="M161" s="610"/>
      <c r="N161" s="610"/>
      <c r="O161" s="610"/>
    </row>
    <row r="162" spans="4:83" ht="20.100000000000001" customHeight="1" x14ac:dyDescent="0.15">
      <c r="D162" s="611"/>
      <c r="E162" s="611"/>
      <c r="F162" s="611"/>
      <c r="G162" s="611"/>
      <c r="H162" s="611"/>
      <c r="I162" s="611"/>
      <c r="J162" s="611"/>
      <c r="K162" s="611"/>
      <c r="L162" s="611"/>
      <c r="M162" s="611"/>
      <c r="N162" s="611"/>
      <c r="O162" s="611"/>
      <c r="CD162" s="3"/>
      <c r="CE162" s="2"/>
    </row>
  </sheetData>
  <sheetProtection sheet="1" objects="1" scenarios="1"/>
  <mergeCells count="231">
    <mergeCell ref="AS156:BA160"/>
    <mergeCell ref="BB156:BF160"/>
    <mergeCell ref="BG156:BJ160"/>
    <mergeCell ref="BK156:CE160"/>
    <mergeCell ref="D157:O158"/>
    <mergeCell ref="D161:O162"/>
    <mergeCell ref="D153:P154"/>
    <mergeCell ref="Q153:AC154"/>
    <mergeCell ref="D155:O156"/>
    <mergeCell ref="P155:Y159"/>
    <mergeCell ref="Z155:AD159"/>
    <mergeCell ref="AG156:AM159"/>
    <mergeCell ref="AS151:BA155"/>
    <mergeCell ref="BB151:BF155"/>
    <mergeCell ref="BG151:BJ155"/>
    <mergeCell ref="BK151:CE155"/>
    <mergeCell ref="AF152:AN154"/>
    <mergeCell ref="AS146:BA150"/>
    <mergeCell ref="BB146:BF150"/>
    <mergeCell ref="BG146:BJ150"/>
    <mergeCell ref="BK146:CE150"/>
    <mergeCell ref="D147:P148"/>
    <mergeCell ref="Q148:AC148"/>
    <mergeCell ref="AF148:AN151"/>
    <mergeCell ref="D149:P150"/>
    <mergeCell ref="Q149:AC150"/>
    <mergeCell ref="D151:P152"/>
    <mergeCell ref="D143:P144"/>
    <mergeCell ref="Q143:AC143"/>
    <mergeCell ref="AD143:AJ144"/>
    <mergeCell ref="Q144:AC145"/>
    <mergeCell ref="AK144:AL147"/>
    <mergeCell ref="AM144:AP147"/>
    <mergeCell ref="D145:P146"/>
    <mergeCell ref="AD145:AJ146"/>
    <mergeCell ref="Q146:AC147"/>
    <mergeCell ref="Q151:AC152"/>
    <mergeCell ref="Q141:AC142"/>
    <mergeCell ref="AD141:AJ142"/>
    <mergeCell ref="AS141:BA145"/>
    <mergeCell ref="BB141:BF145"/>
    <mergeCell ref="BG141:BJ145"/>
    <mergeCell ref="BK141:CE145"/>
    <mergeCell ref="BG136:BJ140"/>
    <mergeCell ref="BK136:CE140"/>
    <mergeCell ref="D137:P138"/>
    <mergeCell ref="AD138:AJ139"/>
    <mergeCell ref="D139:P140"/>
    <mergeCell ref="Q139:AC140"/>
    <mergeCell ref="AD140:AJ140"/>
    <mergeCell ref="AK140:AL143"/>
    <mergeCell ref="AM140:AP143"/>
    <mergeCell ref="D141:P142"/>
    <mergeCell ref="Q136:AC137"/>
    <mergeCell ref="AD136:AJ137"/>
    <mergeCell ref="AK136:AL139"/>
    <mergeCell ref="AM136:AP139"/>
    <mergeCell ref="AS136:BA140"/>
    <mergeCell ref="BB136:BF140"/>
    <mergeCell ref="D129:K130"/>
    <mergeCell ref="Y130:AC131"/>
    <mergeCell ref="BB131:BF135"/>
    <mergeCell ref="BG131:BJ135"/>
    <mergeCell ref="BK131:CE135"/>
    <mergeCell ref="Y132:AC134"/>
    <mergeCell ref="AM132:AP133"/>
    <mergeCell ref="D133:P134"/>
    <mergeCell ref="AM134:AO135"/>
    <mergeCell ref="AP134:AP135"/>
    <mergeCell ref="D135:P136"/>
    <mergeCell ref="Q135:AC135"/>
    <mergeCell ref="AD130:AF134"/>
    <mergeCell ref="AG130:AH134"/>
    <mergeCell ref="AM130:AO131"/>
    <mergeCell ref="AP130:AP131"/>
    <mergeCell ref="D131:P132"/>
    <mergeCell ref="AS131:BA135"/>
    <mergeCell ref="AD135:AJ135"/>
    <mergeCell ref="BZ121:CB123"/>
    <mergeCell ref="CC121:CE123"/>
    <mergeCell ref="D123:K124"/>
    <mergeCell ref="AD123:AP123"/>
    <mergeCell ref="L124:P128"/>
    <mergeCell ref="Q124:U128"/>
    <mergeCell ref="Y124:AC125"/>
    <mergeCell ref="AD124:AH128"/>
    <mergeCell ref="AK124:AL135"/>
    <mergeCell ref="AM124:AP127"/>
    <mergeCell ref="D121:P122"/>
    <mergeCell ref="AD121:AP122"/>
    <mergeCell ref="AU121:BC123"/>
    <mergeCell ref="BD121:BR123"/>
    <mergeCell ref="BS121:BU123"/>
    <mergeCell ref="BV121:BX123"/>
    <mergeCell ref="D125:K126"/>
    <mergeCell ref="Y126:AC128"/>
    <mergeCell ref="AS126:BA130"/>
    <mergeCell ref="BB126:BF130"/>
    <mergeCell ref="BG126:BJ130"/>
    <mergeCell ref="BK126:CE130"/>
    <mergeCell ref="D127:K128"/>
    <mergeCell ref="AM128:AP129"/>
    <mergeCell ref="BV116:BX118"/>
    <mergeCell ref="BZ116:CB118"/>
    <mergeCell ref="CC116:CE118"/>
    <mergeCell ref="T117:Z120"/>
    <mergeCell ref="AD117:AP118"/>
    <mergeCell ref="D118:P120"/>
    <mergeCell ref="AD119:AP120"/>
    <mergeCell ref="BZ111:CB113"/>
    <mergeCell ref="CC111:CE113"/>
    <mergeCell ref="D112:P113"/>
    <mergeCell ref="T113:Z116"/>
    <mergeCell ref="AF113:AN116"/>
    <mergeCell ref="D114:P115"/>
    <mergeCell ref="D116:P117"/>
    <mergeCell ref="AU116:BC118"/>
    <mergeCell ref="BD116:BR118"/>
    <mergeCell ref="BS116:BU118"/>
    <mergeCell ref="R109:AB112"/>
    <mergeCell ref="AF109:AN112"/>
    <mergeCell ref="D110:P111"/>
    <mergeCell ref="AU111:BC113"/>
    <mergeCell ref="BS111:BU113"/>
    <mergeCell ref="BV111:BX113"/>
    <mergeCell ref="CC103:CE105"/>
    <mergeCell ref="AC104:AP105"/>
    <mergeCell ref="D107:P109"/>
    <mergeCell ref="AU107:BC109"/>
    <mergeCell ref="BE107:BN109"/>
    <mergeCell ref="BS107:BU109"/>
    <mergeCell ref="BV107:BX109"/>
    <mergeCell ref="BZ107:CB109"/>
    <mergeCell ref="CC107:CE109"/>
    <mergeCell ref="AU99:BC101"/>
    <mergeCell ref="BD99:BR101"/>
    <mergeCell ref="L100:P104"/>
    <mergeCell ref="Q100:U104"/>
    <mergeCell ref="AU92:BC94"/>
    <mergeCell ref="BD92:BR94"/>
    <mergeCell ref="BS92:BU94"/>
    <mergeCell ref="BV92:BX94"/>
    <mergeCell ref="BZ103:CB105"/>
    <mergeCell ref="BZ92:CB94"/>
    <mergeCell ref="CC92:CE94"/>
    <mergeCell ref="BZ85:CB87"/>
    <mergeCell ref="CC85:CE87"/>
    <mergeCell ref="Q86:AG87"/>
    <mergeCell ref="B88:C160"/>
    <mergeCell ref="AA88:AP89"/>
    <mergeCell ref="BE88:BQ90"/>
    <mergeCell ref="F90:N94"/>
    <mergeCell ref="R90:AB94"/>
    <mergeCell ref="AC90:AP91"/>
    <mergeCell ref="AC92:AP93"/>
    <mergeCell ref="AC100:AP101"/>
    <mergeCell ref="AC102:AP103"/>
    <mergeCell ref="AU103:BC105"/>
    <mergeCell ref="BO103:BR113"/>
    <mergeCell ref="BS103:BU105"/>
    <mergeCell ref="BV103:BX105"/>
    <mergeCell ref="AC94:AP95"/>
    <mergeCell ref="G95:M98"/>
    <mergeCell ref="S95:AA98"/>
    <mergeCell ref="BE95:BS97"/>
    <mergeCell ref="AC96:AP97"/>
    <mergeCell ref="AC98:AP99"/>
    <mergeCell ref="AJ82:AM84"/>
    <mergeCell ref="D85:M87"/>
    <mergeCell ref="AU85:BC87"/>
    <mergeCell ref="BD85:BR87"/>
    <mergeCell ref="BS85:BU87"/>
    <mergeCell ref="BV85:BX87"/>
    <mergeCell ref="G80:J83"/>
    <mergeCell ref="K80:L83"/>
    <mergeCell ref="T82:W84"/>
    <mergeCell ref="X82:AA84"/>
    <mergeCell ref="AB82:AE84"/>
    <mergeCell ref="AF82:AI84"/>
    <mergeCell ref="AI76:AI78"/>
    <mergeCell ref="AJ76:AL78"/>
    <mergeCell ref="AM76:AM78"/>
    <mergeCell ref="T79:W81"/>
    <mergeCell ref="X79:AA81"/>
    <mergeCell ref="AB79:AE81"/>
    <mergeCell ref="AF79:AI81"/>
    <mergeCell ref="AJ79:AM81"/>
    <mergeCell ref="T76:W78"/>
    <mergeCell ref="X76:Z78"/>
    <mergeCell ref="AA76:AA78"/>
    <mergeCell ref="AB76:AD78"/>
    <mergeCell ref="AE76:AE78"/>
    <mergeCell ref="AF76:AH78"/>
    <mergeCell ref="AK59:AN63"/>
    <mergeCell ref="K67:N71"/>
    <mergeCell ref="T69:AM71"/>
    <mergeCell ref="T72:W75"/>
    <mergeCell ref="X72:AA75"/>
    <mergeCell ref="AB72:AE75"/>
    <mergeCell ref="AF72:AI75"/>
    <mergeCell ref="AJ72:AM75"/>
    <mergeCell ref="AG54:AH56"/>
    <mergeCell ref="AI54:AI56"/>
    <mergeCell ref="AD57:AF59"/>
    <mergeCell ref="AG57:AH59"/>
    <mergeCell ref="AI57:AI59"/>
    <mergeCell ref="X59:AA63"/>
    <mergeCell ref="B25:C84"/>
    <mergeCell ref="G26:J29"/>
    <mergeCell ref="K26:L29"/>
    <mergeCell ref="R31:U35"/>
    <mergeCell ref="X31:AA35"/>
    <mergeCell ref="AE31:AH35"/>
    <mergeCell ref="E50:H54"/>
    <mergeCell ref="U51:W54"/>
    <mergeCell ref="X51:X54"/>
    <mergeCell ref="AD54:AF56"/>
    <mergeCell ref="BE3:CE5"/>
    <mergeCell ref="D7:AO9"/>
    <mergeCell ref="D11:AO19"/>
    <mergeCell ref="D21:O24"/>
    <mergeCell ref="Q21:AB24"/>
    <mergeCell ref="AD21:AO24"/>
    <mergeCell ref="AK31:AN35"/>
    <mergeCell ref="K34:N38"/>
    <mergeCell ref="U42:W45"/>
    <mergeCell ref="X42:X45"/>
    <mergeCell ref="Z42:AA43"/>
    <mergeCell ref="AB42:AB43"/>
    <mergeCell ref="AE43:AH47"/>
    <mergeCell ref="AK45:AN49"/>
  </mergeCells>
  <phoneticPr fontId="54"/>
  <printOptions horizontalCentered="1" verticalCentered="1"/>
  <pageMargins left="0" right="0" top="0" bottom="0" header="0" footer="0"/>
  <pageSetup paperSize="8"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F162"/>
  <sheetViews>
    <sheetView showGridLines="0" showRowColHeaders="0" tabSelected="1" zoomScale="80" zoomScaleNormal="80" zoomScaleSheetLayoutView="80" workbookViewId="0"/>
  </sheetViews>
  <sheetFormatPr defaultColWidth="0" defaultRowHeight="0" customHeight="1" zeroHeight="1" x14ac:dyDescent="0.15"/>
  <cols>
    <col min="1" max="1" width="1.42578125" style="1" customWidth="1"/>
    <col min="2" max="3" width="2.42578125" style="1" customWidth="1"/>
    <col min="4" max="4" width="2.5703125" style="1" customWidth="1"/>
    <col min="5" max="14" width="2.7109375" style="1" customWidth="1"/>
    <col min="15" max="15" width="2.5703125" style="1" customWidth="1"/>
    <col min="16" max="16" width="2.140625" style="1" customWidth="1"/>
    <col min="17" max="17" width="2.5703125" style="1" customWidth="1"/>
    <col min="18" max="27" width="2.7109375" style="1" customWidth="1"/>
    <col min="28" max="28" width="2.5703125" style="1" customWidth="1"/>
    <col min="29" max="29" width="2.140625" style="1" customWidth="1"/>
    <col min="30" max="30" width="2.5703125" style="1" customWidth="1"/>
    <col min="31" max="40" width="2.7109375" style="1" customWidth="1"/>
    <col min="41" max="41" width="2.5703125" style="1" customWidth="1"/>
    <col min="42" max="42" width="2.42578125" style="1" customWidth="1"/>
    <col min="43" max="43" width="1.5703125" style="1" customWidth="1"/>
    <col min="44" max="44" width="1.85546875" style="1" customWidth="1"/>
    <col min="45" max="45" width="2.5703125" style="1" customWidth="1"/>
    <col min="46" max="46" width="3.5703125" style="1" customWidth="1"/>
    <col min="47" max="53" width="2.5703125" style="1" customWidth="1"/>
    <col min="54" max="83" width="2.7109375" style="1" customWidth="1"/>
    <col min="84" max="84" width="1.85546875" style="1" customWidth="1"/>
    <col min="85" max="16384" width="0" style="1" hidden="1"/>
  </cols>
  <sheetData>
    <row r="1" spans="4:84" ht="6" customHeight="1" x14ac:dyDescent="0.15"/>
    <row r="2" spans="4:84" ht="6" customHeight="1" x14ac:dyDescent="0.15"/>
    <row r="3" spans="4:84" ht="6" customHeight="1" x14ac:dyDescent="0.15">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row>
    <row r="4" spans="4:84" ht="6" customHeight="1" x14ac:dyDescent="0.15">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row>
    <row r="5" spans="4:84" ht="6" customHeight="1" x14ac:dyDescent="0.15">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row>
    <row r="6" spans="4:84" ht="6" customHeight="1" x14ac:dyDescent="0.15"/>
    <row r="7" spans="4:84" ht="6" customHeight="1" x14ac:dyDescent="0.15">
      <c r="D7" s="163" t="s">
        <v>123</v>
      </c>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CF7" s="149"/>
    </row>
    <row r="8" spans="4:84" ht="6" customHeight="1" x14ac:dyDescent="0.15">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CF8" s="149"/>
    </row>
    <row r="9" spans="4:84" ht="6" customHeight="1" x14ac:dyDescent="0.15">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CF9" s="149"/>
    </row>
    <row r="10" spans="4:84" ht="6" customHeight="1" x14ac:dyDescent="0.15"/>
    <row r="11" spans="4:84" ht="6" customHeight="1" x14ac:dyDescent="0.15">
      <c r="D11" s="164" t="s">
        <v>122</v>
      </c>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CF11" s="103"/>
    </row>
    <row r="12" spans="4:84" ht="6" customHeight="1" x14ac:dyDescent="0.15">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CF12" s="103"/>
    </row>
    <row r="13" spans="4:84" ht="6" customHeight="1" x14ac:dyDescent="0.15">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CF13" s="103"/>
    </row>
    <row r="14" spans="4:84" ht="6" customHeight="1" x14ac:dyDescent="0.15">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CF14" s="103"/>
    </row>
    <row r="15" spans="4:84" ht="6" customHeight="1" x14ac:dyDescent="0.15">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CF15" s="103"/>
    </row>
    <row r="16" spans="4:84" ht="6" customHeight="1" x14ac:dyDescent="0.15">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CF16" s="103"/>
    </row>
    <row r="17" spans="2:84" ht="6" customHeight="1" x14ac:dyDescent="0.15">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CF17" s="103"/>
    </row>
    <row r="18" spans="2:84" ht="6" customHeight="1" x14ac:dyDescent="0.15">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CF18" s="103"/>
    </row>
    <row r="19" spans="2:84" ht="6" customHeight="1" x14ac:dyDescent="0.15">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CF19" s="103"/>
    </row>
    <row r="20" spans="2:84" ht="6" customHeight="1" x14ac:dyDescent="0.15">
      <c r="CF20" s="103"/>
    </row>
    <row r="21" spans="2:84" ht="6" customHeight="1" x14ac:dyDescent="0.15">
      <c r="D21" s="165" t="s">
        <v>121</v>
      </c>
      <c r="E21" s="166"/>
      <c r="F21" s="166"/>
      <c r="G21" s="166"/>
      <c r="H21" s="166"/>
      <c r="I21" s="166"/>
      <c r="J21" s="166"/>
      <c r="K21" s="166"/>
      <c r="L21" s="166"/>
      <c r="M21" s="166"/>
      <c r="N21" s="166"/>
      <c r="O21" s="166"/>
      <c r="Q21" s="165" t="s">
        <v>120</v>
      </c>
      <c r="R21" s="166"/>
      <c r="S21" s="166"/>
      <c r="T21" s="166"/>
      <c r="U21" s="166"/>
      <c r="V21" s="166"/>
      <c r="W21" s="166"/>
      <c r="X21" s="166"/>
      <c r="Y21" s="166"/>
      <c r="Z21" s="166"/>
      <c r="AA21" s="166"/>
      <c r="AB21" s="166"/>
      <c r="AD21" s="165" t="s">
        <v>119</v>
      </c>
      <c r="AE21" s="166"/>
      <c r="AF21" s="166"/>
      <c r="AG21" s="166"/>
      <c r="AH21" s="166"/>
      <c r="AI21" s="166"/>
      <c r="AJ21" s="166"/>
      <c r="AK21" s="166"/>
      <c r="AL21" s="166"/>
      <c r="AM21" s="166"/>
      <c r="AN21" s="166"/>
      <c r="AO21" s="166"/>
      <c r="CF21" s="103"/>
    </row>
    <row r="22" spans="2:84" ht="6" customHeight="1" x14ac:dyDescent="0.15">
      <c r="D22" s="166"/>
      <c r="E22" s="166"/>
      <c r="F22" s="166"/>
      <c r="G22" s="166"/>
      <c r="H22" s="166"/>
      <c r="I22" s="166"/>
      <c r="J22" s="166"/>
      <c r="K22" s="166"/>
      <c r="L22" s="166"/>
      <c r="M22" s="166"/>
      <c r="N22" s="166"/>
      <c r="O22" s="166"/>
      <c r="Q22" s="166"/>
      <c r="R22" s="166"/>
      <c r="S22" s="166"/>
      <c r="T22" s="166"/>
      <c r="U22" s="166"/>
      <c r="V22" s="166"/>
      <c r="W22" s="166"/>
      <c r="X22" s="166"/>
      <c r="Y22" s="166"/>
      <c r="Z22" s="166"/>
      <c r="AA22" s="166"/>
      <c r="AB22" s="166"/>
      <c r="AD22" s="166"/>
      <c r="AE22" s="166"/>
      <c r="AF22" s="166"/>
      <c r="AG22" s="166"/>
      <c r="AH22" s="166"/>
      <c r="AI22" s="166"/>
      <c r="AJ22" s="166"/>
      <c r="AK22" s="166"/>
      <c r="AL22" s="166"/>
      <c r="AM22" s="166"/>
      <c r="AN22" s="166"/>
      <c r="AO22" s="166"/>
      <c r="CF22" s="103"/>
    </row>
    <row r="23" spans="2:84" ht="6" customHeight="1" x14ac:dyDescent="0.15">
      <c r="D23" s="166"/>
      <c r="E23" s="166"/>
      <c r="F23" s="166"/>
      <c r="G23" s="166"/>
      <c r="H23" s="166"/>
      <c r="I23" s="166"/>
      <c r="J23" s="166"/>
      <c r="K23" s="166"/>
      <c r="L23" s="166"/>
      <c r="M23" s="166"/>
      <c r="N23" s="166"/>
      <c r="O23" s="166"/>
      <c r="Q23" s="166"/>
      <c r="R23" s="166"/>
      <c r="S23" s="166"/>
      <c r="T23" s="166"/>
      <c r="U23" s="166"/>
      <c r="V23" s="166"/>
      <c r="W23" s="166"/>
      <c r="X23" s="166"/>
      <c r="Y23" s="166"/>
      <c r="Z23" s="166"/>
      <c r="AA23" s="166"/>
      <c r="AB23" s="166"/>
      <c r="AD23" s="166"/>
      <c r="AE23" s="166"/>
      <c r="AF23" s="166"/>
      <c r="AG23" s="166"/>
      <c r="AH23" s="166"/>
      <c r="AI23" s="166"/>
      <c r="AJ23" s="166"/>
      <c r="AK23" s="166"/>
      <c r="AL23" s="166"/>
      <c r="AM23" s="166"/>
      <c r="AN23" s="166"/>
      <c r="AO23" s="166"/>
      <c r="CF23" s="103"/>
    </row>
    <row r="24" spans="2:84" ht="6" customHeight="1" x14ac:dyDescent="0.15">
      <c r="D24" s="634"/>
      <c r="E24" s="634"/>
      <c r="F24" s="634"/>
      <c r="G24" s="634"/>
      <c r="H24" s="634"/>
      <c r="I24" s="634"/>
      <c r="J24" s="634"/>
      <c r="K24" s="634"/>
      <c r="L24" s="634"/>
      <c r="M24" s="634"/>
      <c r="N24" s="634"/>
      <c r="O24" s="634"/>
      <c r="Q24" s="634"/>
      <c r="R24" s="634"/>
      <c r="S24" s="634"/>
      <c r="T24" s="634"/>
      <c r="U24" s="634"/>
      <c r="V24" s="634"/>
      <c r="W24" s="634"/>
      <c r="X24" s="634"/>
      <c r="Y24" s="634"/>
      <c r="Z24" s="634"/>
      <c r="AA24" s="634"/>
      <c r="AB24" s="634"/>
      <c r="AD24" s="634"/>
      <c r="AE24" s="634"/>
      <c r="AF24" s="634"/>
      <c r="AG24" s="634"/>
      <c r="AH24" s="634"/>
      <c r="AI24" s="634"/>
      <c r="AJ24" s="634"/>
      <c r="AK24" s="634"/>
      <c r="AL24" s="634"/>
      <c r="AM24" s="634"/>
      <c r="AN24" s="634"/>
      <c r="AO24" s="634"/>
      <c r="CF24" s="103"/>
    </row>
    <row r="25" spans="2:84" ht="6" customHeight="1" thickBot="1" x14ac:dyDescent="0.2">
      <c r="B25" s="702" t="s">
        <v>124</v>
      </c>
      <c r="C25" s="703"/>
      <c r="D25" s="86"/>
      <c r="E25" s="85"/>
      <c r="F25" s="85"/>
      <c r="G25" s="85"/>
      <c r="H25" s="85"/>
      <c r="I25" s="84"/>
      <c r="J25" s="145"/>
      <c r="K25" s="145"/>
      <c r="L25" s="145"/>
      <c r="M25" s="145"/>
      <c r="N25" s="145"/>
      <c r="O25" s="144"/>
      <c r="Q25" s="148"/>
      <c r="R25" s="65"/>
      <c r="S25" s="65"/>
      <c r="T25" s="65"/>
      <c r="U25" s="65"/>
      <c r="V25" s="147"/>
      <c r="W25" s="146"/>
      <c r="X25" s="145"/>
      <c r="Y25" s="145"/>
      <c r="Z25" s="145"/>
      <c r="AA25" s="145"/>
      <c r="AB25" s="144"/>
      <c r="AD25" s="148"/>
      <c r="AE25" s="65"/>
      <c r="AF25" s="65"/>
      <c r="AG25" s="65"/>
      <c r="AH25" s="65"/>
      <c r="AI25" s="147"/>
      <c r="AJ25" s="146"/>
      <c r="AK25" s="145"/>
      <c r="AL25" s="145"/>
      <c r="AM25" s="145"/>
      <c r="AN25" s="145"/>
      <c r="AO25" s="144"/>
      <c r="CF25" s="103"/>
    </row>
    <row r="26" spans="2:84" ht="6" customHeight="1" thickTop="1" x14ac:dyDescent="0.15">
      <c r="B26" s="702"/>
      <c r="C26" s="703"/>
      <c r="D26" s="102"/>
      <c r="E26" s="101"/>
      <c r="F26" s="101"/>
      <c r="G26" s="214">
        <f>IF(E50=0,0,K34/E50)*100</f>
        <v>0</v>
      </c>
      <c r="H26" s="215"/>
      <c r="I26" s="215"/>
      <c r="J26" s="215"/>
      <c r="K26" s="220" t="s">
        <v>114</v>
      </c>
      <c r="L26" s="221"/>
      <c r="M26" s="99"/>
      <c r="N26" s="99"/>
      <c r="O26" s="98"/>
      <c r="P26" s="90"/>
      <c r="Q26" s="134"/>
      <c r="R26" s="133"/>
      <c r="S26" s="133"/>
      <c r="T26" s="133"/>
      <c r="U26" s="133"/>
      <c r="V26" s="132"/>
      <c r="W26" s="143"/>
      <c r="X26" s="128"/>
      <c r="Y26" s="128"/>
      <c r="Z26" s="128"/>
      <c r="AA26" s="128"/>
      <c r="AB26" s="142"/>
      <c r="AC26" s="90"/>
      <c r="AD26" s="134"/>
      <c r="AE26" s="133"/>
      <c r="AF26" s="133"/>
      <c r="AG26" s="133"/>
      <c r="AH26" s="133"/>
      <c r="AI26" s="132"/>
      <c r="AJ26" s="143"/>
      <c r="AK26" s="128"/>
      <c r="AL26" s="128"/>
      <c r="AM26" s="128"/>
      <c r="AN26" s="128"/>
      <c r="AO26" s="142"/>
      <c r="CF26" s="103"/>
    </row>
    <row r="27" spans="2:84" ht="6" customHeight="1" x14ac:dyDescent="0.15">
      <c r="B27" s="702"/>
      <c r="C27" s="703"/>
      <c r="D27" s="102"/>
      <c r="E27" s="101"/>
      <c r="F27" s="101"/>
      <c r="G27" s="216"/>
      <c r="H27" s="217"/>
      <c r="I27" s="217"/>
      <c r="J27" s="217"/>
      <c r="K27" s="222"/>
      <c r="L27" s="223"/>
      <c r="M27" s="99"/>
      <c r="N27" s="99"/>
      <c r="O27" s="98"/>
      <c r="P27" s="90"/>
      <c r="Q27" s="134"/>
      <c r="R27" s="133"/>
      <c r="S27" s="133"/>
      <c r="T27" s="133"/>
      <c r="U27" s="133"/>
      <c r="V27" s="132"/>
      <c r="W27" s="143"/>
      <c r="X27" s="128"/>
      <c r="Y27" s="128"/>
      <c r="Z27" s="128"/>
      <c r="AA27" s="128"/>
      <c r="AB27" s="142"/>
      <c r="AC27" s="90"/>
      <c r="AD27" s="134"/>
      <c r="AE27" s="133"/>
      <c r="AF27" s="133"/>
      <c r="AG27" s="133"/>
      <c r="AH27" s="133"/>
      <c r="AI27" s="132"/>
      <c r="AJ27" s="143"/>
      <c r="AK27" s="128"/>
      <c r="AL27" s="128"/>
      <c r="AM27" s="128"/>
      <c r="AN27" s="128"/>
      <c r="AO27" s="142"/>
      <c r="CF27" s="103"/>
    </row>
    <row r="28" spans="2:84" ht="6" customHeight="1" x14ac:dyDescent="0.15">
      <c r="B28" s="702"/>
      <c r="C28" s="703"/>
      <c r="D28" s="102"/>
      <c r="E28" s="101"/>
      <c r="F28" s="101"/>
      <c r="G28" s="216"/>
      <c r="H28" s="217"/>
      <c r="I28" s="217"/>
      <c r="J28" s="217"/>
      <c r="K28" s="222"/>
      <c r="L28" s="223"/>
      <c r="M28" s="99"/>
      <c r="N28" s="99"/>
      <c r="O28" s="98"/>
      <c r="P28" s="90"/>
      <c r="Q28" s="134"/>
      <c r="R28" s="133"/>
      <c r="S28" s="133"/>
      <c r="T28" s="133"/>
      <c r="U28" s="133"/>
      <c r="V28" s="138"/>
      <c r="W28" s="137"/>
      <c r="X28" s="128"/>
      <c r="Y28" s="128"/>
      <c r="Z28" s="128"/>
      <c r="AA28" s="128"/>
      <c r="AB28" s="142"/>
      <c r="AC28" s="90"/>
      <c r="AD28" s="134"/>
      <c r="AE28" s="133"/>
      <c r="AF28" s="133"/>
      <c r="AG28" s="133"/>
      <c r="AH28" s="133"/>
      <c r="AI28" s="138"/>
      <c r="AJ28" s="137"/>
      <c r="AK28" s="128"/>
      <c r="AL28" s="128"/>
      <c r="AM28" s="128"/>
      <c r="AN28" s="128"/>
      <c r="AO28" s="142"/>
      <c r="CF28" s="103"/>
    </row>
    <row r="29" spans="2:84" ht="6" customHeight="1" thickBot="1" x14ac:dyDescent="0.2">
      <c r="B29" s="702"/>
      <c r="C29" s="703"/>
      <c r="D29" s="102"/>
      <c r="E29" s="101"/>
      <c r="F29" s="101"/>
      <c r="G29" s="218"/>
      <c r="H29" s="219"/>
      <c r="I29" s="219"/>
      <c r="J29" s="219"/>
      <c r="K29" s="224"/>
      <c r="L29" s="225"/>
      <c r="M29" s="99"/>
      <c r="N29" s="99"/>
      <c r="O29" s="98"/>
      <c r="P29" s="90"/>
      <c r="Q29" s="134"/>
      <c r="R29" s="133"/>
      <c r="S29" s="133"/>
      <c r="T29" s="133"/>
      <c r="U29" s="133"/>
      <c r="V29" s="136"/>
      <c r="W29" s="135"/>
      <c r="X29" s="128"/>
      <c r="Y29" s="128"/>
      <c r="Z29" s="128"/>
      <c r="AA29" s="128"/>
      <c r="AB29" s="142"/>
      <c r="AC29" s="90"/>
      <c r="AD29" s="134"/>
      <c r="AE29" s="133"/>
      <c r="AF29" s="133"/>
      <c r="AG29" s="133"/>
      <c r="AH29" s="133"/>
      <c r="AI29" s="136"/>
      <c r="AJ29" s="135"/>
      <c r="AK29" s="128"/>
      <c r="AL29" s="128"/>
      <c r="AM29" s="128"/>
      <c r="AN29" s="128"/>
      <c r="AO29" s="142"/>
      <c r="CF29" s="103"/>
    </row>
    <row r="30" spans="2:84" ht="6" customHeight="1" thickTop="1" thickBot="1" x14ac:dyDescent="0.2">
      <c r="B30" s="702"/>
      <c r="C30" s="703"/>
      <c r="D30" s="102"/>
      <c r="E30" s="101"/>
      <c r="F30" s="101"/>
      <c r="G30" s="101"/>
      <c r="H30" s="101"/>
      <c r="I30" s="107"/>
      <c r="J30" s="106"/>
      <c r="K30" s="99"/>
      <c r="L30" s="99"/>
      <c r="M30" s="99"/>
      <c r="N30" s="99"/>
      <c r="O30" s="98"/>
      <c r="P30" s="90"/>
      <c r="Q30" s="134"/>
      <c r="R30" s="133"/>
      <c r="S30" s="133"/>
      <c r="T30" s="133"/>
      <c r="U30" s="133"/>
      <c r="V30" s="132"/>
      <c r="W30" s="128"/>
      <c r="X30" s="128"/>
      <c r="Y30" s="128"/>
      <c r="Z30" s="128"/>
      <c r="AA30" s="128"/>
      <c r="AB30" s="142"/>
      <c r="AC30" s="90"/>
      <c r="AD30" s="134"/>
      <c r="AE30" s="133"/>
      <c r="AF30" s="133"/>
      <c r="AG30" s="133"/>
      <c r="AH30" s="133"/>
      <c r="AI30" s="132"/>
      <c r="AJ30" s="128"/>
      <c r="AK30" s="128"/>
      <c r="AL30" s="128"/>
      <c r="AM30" s="128"/>
      <c r="AN30" s="128"/>
      <c r="AO30" s="142"/>
      <c r="CF30" s="103"/>
    </row>
    <row r="31" spans="2:84" ht="6" customHeight="1" thickTop="1" x14ac:dyDescent="0.15">
      <c r="B31" s="702"/>
      <c r="C31" s="703"/>
      <c r="D31" s="102"/>
      <c r="E31" s="101"/>
      <c r="F31" s="101"/>
      <c r="G31" s="101"/>
      <c r="H31" s="101"/>
      <c r="I31" s="104"/>
      <c r="J31" s="99"/>
      <c r="K31" s="99"/>
      <c r="L31" s="99"/>
      <c r="M31" s="99"/>
      <c r="N31" s="99"/>
      <c r="O31" s="98"/>
      <c r="P31" s="90"/>
      <c r="Q31" s="134"/>
      <c r="R31" s="197">
        <f>K67</f>
        <v>0</v>
      </c>
      <c r="S31" s="198"/>
      <c r="T31" s="198"/>
      <c r="U31" s="199"/>
      <c r="V31" s="132"/>
      <c r="W31" s="128"/>
      <c r="X31" s="626">
        <v>0</v>
      </c>
      <c r="Y31" s="627"/>
      <c r="Z31" s="627"/>
      <c r="AA31" s="628"/>
      <c r="AB31" s="142"/>
      <c r="AC31" s="90"/>
      <c r="AD31" s="134"/>
      <c r="AE31" s="197">
        <f>K67</f>
        <v>0</v>
      </c>
      <c r="AF31" s="198"/>
      <c r="AG31" s="198"/>
      <c r="AH31" s="199"/>
      <c r="AI31" s="132"/>
      <c r="AJ31" s="128"/>
      <c r="AK31" s="168">
        <f>X31-AK45</f>
        <v>0</v>
      </c>
      <c r="AL31" s="169"/>
      <c r="AM31" s="169"/>
      <c r="AN31" s="170"/>
      <c r="AO31" s="142"/>
      <c r="CF31" s="103"/>
    </row>
    <row r="32" spans="2:84" ht="6" customHeight="1" x14ac:dyDescent="0.15">
      <c r="B32" s="702"/>
      <c r="C32" s="703"/>
      <c r="D32" s="102"/>
      <c r="E32" s="101"/>
      <c r="F32" s="101"/>
      <c r="G32" s="101"/>
      <c r="H32" s="101"/>
      <c r="I32" s="111"/>
      <c r="J32" s="100"/>
      <c r="K32" s="99"/>
      <c r="L32" s="99"/>
      <c r="M32" s="99"/>
      <c r="N32" s="99"/>
      <c r="O32" s="98"/>
      <c r="P32" s="90"/>
      <c r="Q32" s="134"/>
      <c r="R32" s="200"/>
      <c r="S32" s="201"/>
      <c r="T32" s="201"/>
      <c r="U32" s="202"/>
      <c r="V32" s="138"/>
      <c r="W32" s="137"/>
      <c r="X32" s="629"/>
      <c r="Y32" s="181"/>
      <c r="Z32" s="181"/>
      <c r="AA32" s="630"/>
      <c r="AB32" s="142"/>
      <c r="AC32" s="90"/>
      <c r="AD32" s="134"/>
      <c r="AE32" s="200"/>
      <c r="AF32" s="201"/>
      <c r="AG32" s="201"/>
      <c r="AH32" s="202"/>
      <c r="AI32" s="138"/>
      <c r="AJ32" s="137"/>
      <c r="AK32" s="171"/>
      <c r="AL32" s="172"/>
      <c r="AM32" s="172"/>
      <c r="AN32" s="173"/>
      <c r="AO32" s="142"/>
      <c r="CF32" s="103"/>
    </row>
    <row r="33" spans="2:84" ht="6" customHeight="1" thickBot="1" x14ac:dyDescent="0.2">
      <c r="B33" s="702"/>
      <c r="C33" s="703"/>
      <c r="D33" s="102"/>
      <c r="E33" s="101"/>
      <c r="F33" s="101"/>
      <c r="G33" s="101"/>
      <c r="H33" s="101"/>
      <c r="I33" s="104"/>
      <c r="J33" s="90"/>
      <c r="K33" s="99"/>
      <c r="L33" s="99"/>
      <c r="M33" s="99"/>
      <c r="N33" s="99"/>
      <c r="O33" s="98"/>
      <c r="P33" s="90"/>
      <c r="Q33" s="134"/>
      <c r="R33" s="200"/>
      <c r="S33" s="201"/>
      <c r="T33" s="201"/>
      <c r="U33" s="202"/>
      <c r="V33" s="136"/>
      <c r="W33" s="135"/>
      <c r="X33" s="629"/>
      <c r="Y33" s="181"/>
      <c r="Z33" s="181"/>
      <c r="AA33" s="630"/>
      <c r="AB33" s="142"/>
      <c r="AC33" s="90"/>
      <c r="AD33" s="134"/>
      <c r="AE33" s="200"/>
      <c r="AF33" s="201"/>
      <c r="AG33" s="201"/>
      <c r="AH33" s="202"/>
      <c r="AI33" s="136"/>
      <c r="AJ33" s="135"/>
      <c r="AK33" s="171"/>
      <c r="AL33" s="172"/>
      <c r="AM33" s="172"/>
      <c r="AN33" s="173"/>
      <c r="AO33" s="142"/>
      <c r="CF33" s="103"/>
    </row>
    <row r="34" spans="2:84" ht="6" customHeight="1" thickTop="1" x14ac:dyDescent="0.15">
      <c r="B34" s="702"/>
      <c r="C34" s="703"/>
      <c r="D34" s="102"/>
      <c r="E34" s="101"/>
      <c r="F34" s="101"/>
      <c r="G34" s="101"/>
      <c r="H34" s="101"/>
      <c r="I34" s="104"/>
      <c r="J34" s="109"/>
      <c r="K34" s="626">
        <v>0</v>
      </c>
      <c r="L34" s="627"/>
      <c r="M34" s="627"/>
      <c r="N34" s="628"/>
      <c r="O34" s="98"/>
      <c r="P34" s="90"/>
      <c r="Q34" s="134"/>
      <c r="R34" s="200"/>
      <c r="S34" s="201"/>
      <c r="T34" s="201"/>
      <c r="U34" s="202"/>
      <c r="V34" s="132"/>
      <c r="W34" s="128"/>
      <c r="X34" s="629"/>
      <c r="Y34" s="181"/>
      <c r="Z34" s="181"/>
      <c r="AA34" s="630"/>
      <c r="AB34" s="142"/>
      <c r="AC34" s="90"/>
      <c r="AD34" s="134"/>
      <c r="AE34" s="200"/>
      <c r="AF34" s="201"/>
      <c r="AG34" s="201"/>
      <c r="AH34" s="202"/>
      <c r="AI34" s="132"/>
      <c r="AJ34" s="128"/>
      <c r="AK34" s="171"/>
      <c r="AL34" s="172"/>
      <c r="AM34" s="172"/>
      <c r="AN34" s="173"/>
      <c r="AO34" s="142"/>
      <c r="CF34" s="103"/>
    </row>
    <row r="35" spans="2:84" ht="6" customHeight="1" thickBot="1" x14ac:dyDescent="0.2">
      <c r="B35" s="702"/>
      <c r="C35" s="703"/>
      <c r="D35" s="102"/>
      <c r="E35" s="101"/>
      <c r="F35" s="101"/>
      <c r="G35" s="101"/>
      <c r="H35" s="101"/>
      <c r="I35" s="104"/>
      <c r="J35" s="109"/>
      <c r="K35" s="629"/>
      <c r="L35" s="181"/>
      <c r="M35" s="181"/>
      <c r="N35" s="630"/>
      <c r="O35" s="98"/>
      <c r="P35" s="90"/>
      <c r="Q35" s="134"/>
      <c r="R35" s="203"/>
      <c r="S35" s="204"/>
      <c r="T35" s="204"/>
      <c r="U35" s="205"/>
      <c r="V35" s="132"/>
      <c r="W35" s="128"/>
      <c r="X35" s="631"/>
      <c r="Y35" s="632"/>
      <c r="Z35" s="632"/>
      <c r="AA35" s="633"/>
      <c r="AB35" s="142"/>
      <c r="AC35" s="90"/>
      <c r="AD35" s="134"/>
      <c r="AE35" s="203"/>
      <c r="AF35" s="204"/>
      <c r="AG35" s="204"/>
      <c r="AH35" s="205"/>
      <c r="AI35" s="132"/>
      <c r="AJ35" s="128"/>
      <c r="AK35" s="174"/>
      <c r="AL35" s="175"/>
      <c r="AM35" s="175"/>
      <c r="AN35" s="176"/>
      <c r="AO35" s="142"/>
      <c r="CF35" s="103"/>
    </row>
    <row r="36" spans="2:84" ht="6" customHeight="1" thickTop="1" x14ac:dyDescent="0.15">
      <c r="B36" s="702"/>
      <c r="C36" s="703"/>
      <c r="D36" s="102"/>
      <c r="E36" s="101"/>
      <c r="F36" s="101"/>
      <c r="G36" s="101"/>
      <c r="H36" s="101"/>
      <c r="I36" s="107"/>
      <c r="J36" s="106"/>
      <c r="K36" s="629"/>
      <c r="L36" s="181"/>
      <c r="M36" s="181"/>
      <c r="N36" s="630"/>
      <c r="O36" s="98"/>
      <c r="P36" s="90"/>
      <c r="Q36" s="134"/>
      <c r="R36" s="133"/>
      <c r="S36" s="133"/>
      <c r="T36" s="133"/>
      <c r="U36" s="133"/>
      <c r="V36" s="138"/>
      <c r="W36" s="137"/>
      <c r="X36" s="128"/>
      <c r="Y36" s="128"/>
      <c r="Z36" s="128"/>
      <c r="AA36" s="128"/>
      <c r="AB36" s="142"/>
      <c r="AC36" s="90"/>
      <c r="AD36" s="134"/>
      <c r="AE36" s="133"/>
      <c r="AF36" s="133"/>
      <c r="AG36" s="133"/>
      <c r="AH36" s="133"/>
      <c r="AI36" s="138"/>
      <c r="AJ36" s="137"/>
      <c r="AK36" s="128"/>
      <c r="AL36" s="128"/>
      <c r="AM36" s="128"/>
      <c r="AN36" s="128"/>
      <c r="AO36" s="142"/>
      <c r="CF36" s="103"/>
    </row>
    <row r="37" spans="2:84" ht="6" customHeight="1" x14ac:dyDescent="0.15">
      <c r="B37" s="702"/>
      <c r="C37" s="703"/>
      <c r="D37" s="102"/>
      <c r="E37" s="101"/>
      <c r="F37" s="101"/>
      <c r="G37" s="101"/>
      <c r="H37" s="101"/>
      <c r="I37" s="104"/>
      <c r="J37" s="99"/>
      <c r="K37" s="629"/>
      <c r="L37" s="181"/>
      <c r="M37" s="181"/>
      <c r="N37" s="630"/>
      <c r="O37" s="98"/>
      <c r="P37" s="90"/>
      <c r="Q37" s="134"/>
      <c r="R37" s="133"/>
      <c r="S37" s="133"/>
      <c r="T37" s="133"/>
      <c r="U37" s="133"/>
      <c r="V37" s="136"/>
      <c r="W37" s="135"/>
      <c r="X37" s="128"/>
      <c r="Y37" s="128"/>
      <c r="Z37" s="128"/>
      <c r="AA37" s="128"/>
      <c r="AB37" s="142"/>
      <c r="AC37" s="90"/>
      <c r="AD37" s="134"/>
      <c r="AE37" s="133"/>
      <c r="AF37" s="133"/>
      <c r="AG37" s="133"/>
      <c r="AH37" s="133"/>
      <c r="AI37" s="136"/>
      <c r="AJ37" s="135"/>
      <c r="AK37" s="128"/>
      <c r="AL37" s="128"/>
      <c r="AM37" s="128"/>
      <c r="AN37" s="128"/>
      <c r="AO37" s="142"/>
      <c r="CF37" s="103"/>
    </row>
    <row r="38" spans="2:84" ht="6" customHeight="1" thickBot="1" x14ac:dyDescent="0.2">
      <c r="B38" s="702"/>
      <c r="C38" s="703"/>
      <c r="D38" s="102"/>
      <c r="E38" s="101"/>
      <c r="F38" s="101"/>
      <c r="G38" s="101"/>
      <c r="H38" s="101"/>
      <c r="I38" s="111"/>
      <c r="J38" s="100"/>
      <c r="K38" s="631"/>
      <c r="L38" s="632"/>
      <c r="M38" s="632"/>
      <c r="N38" s="633"/>
      <c r="O38" s="98"/>
      <c r="P38" s="90"/>
      <c r="Q38" s="134"/>
      <c r="R38" s="133"/>
      <c r="S38" s="133"/>
      <c r="T38" s="133"/>
      <c r="U38" s="133"/>
      <c r="V38" s="132"/>
      <c r="W38" s="128"/>
      <c r="X38" s="128"/>
      <c r="Y38" s="128"/>
      <c r="Z38" s="128"/>
      <c r="AA38" s="128"/>
      <c r="AB38" s="142"/>
      <c r="AC38" s="90"/>
      <c r="AD38" s="134"/>
      <c r="AE38" s="133"/>
      <c r="AF38" s="133"/>
      <c r="AG38" s="133"/>
      <c r="AH38" s="133"/>
      <c r="AI38" s="132"/>
      <c r="AJ38" s="128"/>
      <c r="AK38" s="128"/>
      <c r="AL38" s="128"/>
      <c r="AM38" s="128"/>
      <c r="AN38" s="128"/>
      <c r="AO38" s="142"/>
      <c r="CF38" s="103"/>
    </row>
    <row r="39" spans="2:84" ht="6" customHeight="1" thickTop="1" x14ac:dyDescent="0.15">
      <c r="B39" s="702"/>
      <c r="C39" s="703"/>
      <c r="D39" s="102"/>
      <c r="E39" s="101"/>
      <c r="F39" s="101"/>
      <c r="G39" s="101"/>
      <c r="H39" s="101"/>
      <c r="I39" s="111"/>
      <c r="J39" s="100"/>
      <c r="K39" s="99"/>
      <c r="L39" s="99"/>
      <c r="M39" s="99"/>
      <c r="N39" s="99"/>
      <c r="O39" s="98"/>
      <c r="P39" s="90"/>
      <c r="Q39" s="134"/>
      <c r="R39" s="133"/>
      <c r="S39" s="133"/>
      <c r="T39" s="133"/>
      <c r="U39" s="133"/>
      <c r="V39" s="132"/>
      <c r="W39" s="128"/>
      <c r="X39" s="128"/>
      <c r="Y39" s="128"/>
      <c r="Z39" s="128"/>
      <c r="AA39" s="128"/>
      <c r="AB39" s="142"/>
      <c r="AC39" s="90"/>
      <c r="AD39" s="134"/>
      <c r="AE39" s="133"/>
      <c r="AF39" s="133"/>
      <c r="AG39" s="133"/>
      <c r="AH39" s="133"/>
      <c r="AI39" s="132"/>
      <c r="AJ39" s="128"/>
      <c r="AK39" s="128"/>
      <c r="AL39" s="128"/>
      <c r="AM39" s="128"/>
      <c r="AN39" s="128"/>
      <c r="AO39" s="142"/>
      <c r="CF39" s="103"/>
    </row>
    <row r="40" spans="2:84" ht="6" customHeight="1" x14ac:dyDescent="0.15">
      <c r="B40" s="702"/>
      <c r="C40" s="703"/>
      <c r="D40" s="102"/>
      <c r="E40" s="101"/>
      <c r="F40" s="101"/>
      <c r="G40" s="101"/>
      <c r="H40" s="101"/>
      <c r="I40" s="104"/>
      <c r="J40" s="90"/>
      <c r="K40" s="99"/>
      <c r="L40" s="99"/>
      <c r="M40" s="99"/>
      <c r="N40" s="99"/>
      <c r="O40" s="98"/>
      <c r="P40" s="90"/>
      <c r="Q40" s="134"/>
      <c r="R40" s="133"/>
      <c r="S40" s="133"/>
      <c r="T40" s="133"/>
      <c r="U40" s="133"/>
      <c r="V40" s="138"/>
      <c r="W40" s="137"/>
      <c r="X40" s="128"/>
      <c r="Y40" s="128"/>
      <c r="Z40" s="128"/>
      <c r="AA40" s="128"/>
      <c r="AB40" s="142"/>
      <c r="AC40" s="90"/>
      <c r="AD40" s="134"/>
      <c r="AE40" s="133"/>
      <c r="AF40" s="133"/>
      <c r="AG40" s="133"/>
      <c r="AH40" s="133"/>
      <c r="AI40" s="138"/>
      <c r="AJ40" s="137"/>
      <c r="AK40" s="128"/>
      <c r="AL40" s="128"/>
      <c r="AM40" s="128"/>
      <c r="AN40" s="128"/>
      <c r="AO40" s="142"/>
      <c r="CF40" s="103"/>
    </row>
    <row r="41" spans="2:84" ht="6" customHeight="1" thickBot="1" x14ac:dyDescent="0.2">
      <c r="B41" s="702"/>
      <c r="C41" s="703"/>
      <c r="D41" s="102"/>
      <c r="E41" s="101"/>
      <c r="F41" s="101"/>
      <c r="G41" s="101"/>
      <c r="H41" s="101"/>
      <c r="I41" s="104"/>
      <c r="J41" s="109"/>
      <c r="K41" s="99"/>
      <c r="L41" s="99"/>
      <c r="M41" s="99"/>
      <c r="N41" s="99"/>
      <c r="O41" s="98"/>
      <c r="P41" s="90"/>
      <c r="Q41" s="134"/>
      <c r="R41" s="133"/>
      <c r="S41" s="133"/>
      <c r="T41" s="133"/>
      <c r="U41" s="133"/>
      <c r="V41" s="136"/>
      <c r="W41" s="135"/>
      <c r="X41" s="128"/>
      <c r="Y41" s="128"/>
      <c r="Z41" s="128"/>
      <c r="AA41" s="128"/>
      <c r="AB41" s="142"/>
      <c r="AC41" s="90"/>
      <c r="AD41" s="134"/>
      <c r="AE41" s="133"/>
      <c r="AF41" s="133"/>
      <c r="AG41" s="133"/>
      <c r="AH41" s="133"/>
      <c r="AI41" s="136"/>
      <c r="AJ41" s="135"/>
      <c r="AK41" s="128"/>
      <c r="AL41" s="128"/>
      <c r="AM41" s="128"/>
      <c r="AN41" s="128"/>
      <c r="AO41" s="142"/>
      <c r="CF41" s="103"/>
    </row>
    <row r="42" spans="2:84" ht="6" customHeight="1" thickTop="1" x14ac:dyDescent="0.15">
      <c r="B42" s="702"/>
      <c r="C42" s="703"/>
      <c r="D42" s="102"/>
      <c r="E42" s="101"/>
      <c r="F42" s="101"/>
      <c r="G42" s="101"/>
      <c r="H42" s="101"/>
      <c r="I42" s="107"/>
      <c r="J42" s="106"/>
      <c r="K42" s="99"/>
      <c r="L42" s="99"/>
      <c r="M42" s="99"/>
      <c r="N42" s="99"/>
      <c r="O42" s="98"/>
      <c r="P42" s="90"/>
      <c r="Q42" s="134"/>
      <c r="R42" s="133"/>
      <c r="S42" s="133"/>
      <c r="T42" s="133"/>
      <c r="U42" s="186">
        <f>IF(R31=0,0,X31/R31)*100</f>
        <v>0</v>
      </c>
      <c r="V42" s="187"/>
      <c r="W42" s="187"/>
      <c r="X42" s="192" t="s">
        <v>118</v>
      </c>
      <c r="Y42" s="128"/>
      <c r="Z42" s="195">
        <f>30*U42/100</f>
        <v>0</v>
      </c>
      <c r="AA42" s="195"/>
      <c r="AB42" s="196" t="s">
        <v>117</v>
      </c>
      <c r="AC42" s="90"/>
      <c r="AD42" s="134"/>
      <c r="AE42" s="133"/>
      <c r="AF42" s="133"/>
      <c r="AG42" s="133"/>
      <c r="AH42" s="133"/>
      <c r="AI42" s="132"/>
      <c r="AJ42" s="128"/>
      <c r="AK42" s="128"/>
      <c r="AL42" s="128"/>
      <c r="AM42" s="128"/>
      <c r="AN42" s="128"/>
      <c r="AO42" s="142"/>
      <c r="CF42" s="103"/>
    </row>
    <row r="43" spans="2:84" ht="6" customHeight="1" x14ac:dyDescent="0.15">
      <c r="B43" s="702"/>
      <c r="C43" s="703"/>
      <c r="D43" s="102"/>
      <c r="E43" s="101"/>
      <c r="F43" s="101"/>
      <c r="G43" s="127"/>
      <c r="H43" s="127"/>
      <c r="I43" s="104"/>
      <c r="J43" s="99"/>
      <c r="K43" s="90"/>
      <c r="L43" s="90"/>
      <c r="M43" s="99"/>
      <c r="N43" s="99"/>
      <c r="O43" s="98"/>
      <c r="P43" s="90"/>
      <c r="Q43" s="134"/>
      <c r="R43" s="133"/>
      <c r="S43" s="133"/>
      <c r="T43" s="133"/>
      <c r="U43" s="188"/>
      <c r="V43" s="189"/>
      <c r="W43" s="189"/>
      <c r="X43" s="193"/>
      <c r="Y43" s="140"/>
      <c r="Z43" s="195"/>
      <c r="AA43" s="195"/>
      <c r="AB43" s="196"/>
      <c r="AC43" s="90"/>
      <c r="AD43" s="134"/>
      <c r="AE43" s="197">
        <f>AE31-AK31</f>
        <v>0</v>
      </c>
      <c r="AF43" s="198"/>
      <c r="AG43" s="198"/>
      <c r="AH43" s="199"/>
      <c r="AI43" s="132"/>
      <c r="AJ43" s="108"/>
      <c r="AK43" s="140"/>
      <c r="AL43" s="140"/>
      <c r="AM43" s="140"/>
      <c r="AN43" s="140"/>
      <c r="AO43" s="110"/>
      <c r="CF43" s="103"/>
    </row>
    <row r="44" spans="2:84" ht="6" customHeight="1" thickBot="1" x14ac:dyDescent="0.2">
      <c r="B44" s="702"/>
      <c r="C44" s="703"/>
      <c r="D44" s="102"/>
      <c r="E44" s="101"/>
      <c r="F44" s="101"/>
      <c r="G44" s="101"/>
      <c r="H44" s="101"/>
      <c r="I44" s="111"/>
      <c r="J44" s="100"/>
      <c r="K44" s="100"/>
      <c r="L44" s="100"/>
      <c r="M44" s="99"/>
      <c r="N44" s="99"/>
      <c r="O44" s="98"/>
      <c r="P44" s="90"/>
      <c r="Q44" s="134"/>
      <c r="R44" s="133"/>
      <c r="S44" s="133"/>
      <c r="T44" s="133"/>
      <c r="U44" s="188"/>
      <c r="V44" s="189"/>
      <c r="W44" s="189"/>
      <c r="X44" s="193"/>
      <c r="Y44" s="140"/>
      <c r="Z44" s="140"/>
      <c r="AA44" s="140"/>
      <c r="AB44" s="110"/>
      <c r="AC44" s="90"/>
      <c r="AD44" s="134"/>
      <c r="AE44" s="200"/>
      <c r="AF44" s="201"/>
      <c r="AG44" s="201"/>
      <c r="AH44" s="202"/>
      <c r="AI44" s="138"/>
      <c r="AJ44" s="137"/>
      <c r="AK44" s="140"/>
      <c r="AL44" s="140"/>
      <c r="AM44" s="140"/>
      <c r="AN44" s="140"/>
      <c r="AO44" s="110"/>
      <c r="CF44" s="103"/>
    </row>
    <row r="45" spans="2:84" ht="6" customHeight="1" thickTop="1" thickBot="1" x14ac:dyDescent="0.2">
      <c r="B45" s="702"/>
      <c r="C45" s="703"/>
      <c r="D45" s="102"/>
      <c r="E45" s="101"/>
      <c r="F45" s="101"/>
      <c r="G45" s="101"/>
      <c r="H45" s="101"/>
      <c r="I45" s="104"/>
      <c r="J45" s="90"/>
      <c r="K45" s="99"/>
      <c r="L45" s="99"/>
      <c r="M45" s="99"/>
      <c r="N45" s="99"/>
      <c r="O45" s="98"/>
      <c r="P45" s="90"/>
      <c r="Q45" s="134"/>
      <c r="R45" s="133"/>
      <c r="S45" s="133"/>
      <c r="T45" s="133"/>
      <c r="U45" s="190"/>
      <c r="V45" s="191"/>
      <c r="W45" s="191"/>
      <c r="X45" s="194"/>
      <c r="Y45" s="140"/>
      <c r="Z45" s="140"/>
      <c r="AA45" s="140"/>
      <c r="AB45" s="110"/>
      <c r="AC45" s="90"/>
      <c r="AD45" s="134"/>
      <c r="AE45" s="200"/>
      <c r="AF45" s="201"/>
      <c r="AG45" s="201"/>
      <c r="AH45" s="202"/>
      <c r="AI45" s="136"/>
      <c r="AJ45" s="135"/>
      <c r="AK45" s="626">
        <v>0</v>
      </c>
      <c r="AL45" s="627"/>
      <c r="AM45" s="627"/>
      <c r="AN45" s="628"/>
      <c r="AO45" s="110"/>
      <c r="CF45" s="103"/>
    </row>
    <row r="46" spans="2:84" ht="6" customHeight="1" thickTop="1" x14ac:dyDescent="0.15">
      <c r="B46" s="702"/>
      <c r="C46" s="703"/>
      <c r="D46" s="102"/>
      <c r="E46" s="101"/>
      <c r="F46" s="101"/>
      <c r="G46" s="101"/>
      <c r="H46" s="101"/>
      <c r="I46" s="104"/>
      <c r="J46" s="109"/>
      <c r="K46" s="99"/>
      <c r="L46" s="99"/>
      <c r="M46" s="99"/>
      <c r="N46" s="99"/>
      <c r="O46" s="98"/>
      <c r="P46" s="90"/>
      <c r="Q46" s="134"/>
      <c r="R46" s="133"/>
      <c r="S46" s="133"/>
      <c r="T46" s="133"/>
      <c r="U46" s="133"/>
      <c r="V46" s="132"/>
      <c r="W46" s="108"/>
      <c r="X46" s="140"/>
      <c r="Y46" s="140"/>
      <c r="Z46" s="140"/>
      <c r="AA46" s="140"/>
      <c r="AB46" s="110"/>
      <c r="AC46" s="90"/>
      <c r="AD46" s="134"/>
      <c r="AE46" s="200"/>
      <c r="AF46" s="201"/>
      <c r="AG46" s="201"/>
      <c r="AH46" s="202"/>
      <c r="AI46" s="132"/>
      <c r="AJ46" s="108"/>
      <c r="AK46" s="629"/>
      <c r="AL46" s="181"/>
      <c r="AM46" s="181"/>
      <c r="AN46" s="630"/>
      <c r="AO46" s="110"/>
      <c r="CF46" s="103"/>
    </row>
    <row r="47" spans="2:84" ht="6" customHeight="1" x14ac:dyDescent="0.15">
      <c r="B47" s="702"/>
      <c r="C47" s="703"/>
      <c r="D47" s="102"/>
      <c r="E47" s="101"/>
      <c r="F47" s="101"/>
      <c r="G47" s="101"/>
      <c r="H47" s="101"/>
      <c r="I47" s="104"/>
      <c r="J47" s="109"/>
      <c r="K47" s="99"/>
      <c r="L47" s="99"/>
      <c r="M47" s="99"/>
      <c r="N47" s="99"/>
      <c r="O47" s="98"/>
      <c r="P47" s="90"/>
      <c r="Q47" s="134"/>
      <c r="R47" s="133"/>
      <c r="S47" s="133"/>
      <c r="T47" s="133"/>
      <c r="U47" s="133"/>
      <c r="V47" s="132"/>
      <c r="W47" s="139"/>
      <c r="X47" s="128"/>
      <c r="Y47" s="128"/>
      <c r="Z47" s="128"/>
      <c r="AA47" s="128"/>
      <c r="AB47" s="110"/>
      <c r="AC47" s="90"/>
      <c r="AD47" s="134"/>
      <c r="AE47" s="203"/>
      <c r="AF47" s="204"/>
      <c r="AG47" s="204"/>
      <c r="AH47" s="205"/>
      <c r="AI47" s="132"/>
      <c r="AJ47" s="139"/>
      <c r="AK47" s="629"/>
      <c r="AL47" s="181"/>
      <c r="AM47" s="181"/>
      <c r="AN47" s="630"/>
      <c r="AO47" s="110"/>
      <c r="CF47" s="103"/>
    </row>
    <row r="48" spans="2:84" ht="6" customHeight="1" x14ac:dyDescent="0.15">
      <c r="B48" s="702"/>
      <c r="C48" s="703"/>
      <c r="D48" s="102"/>
      <c r="E48" s="101"/>
      <c r="F48" s="101"/>
      <c r="G48" s="101"/>
      <c r="H48" s="101"/>
      <c r="I48" s="107"/>
      <c r="J48" s="106"/>
      <c r="K48" s="99"/>
      <c r="L48" s="99"/>
      <c r="M48" s="99"/>
      <c r="N48" s="99"/>
      <c r="O48" s="98"/>
      <c r="P48" s="90"/>
      <c r="Q48" s="134"/>
      <c r="R48" s="133"/>
      <c r="S48" s="133"/>
      <c r="T48" s="133"/>
      <c r="U48" s="133"/>
      <c r="V48" s="138"/>
      <c r="W48" s="137"/>
      <c r="X48" s="128"/>
      <c r="Y48" s="128"/>
      <c r="Z48" s="128"/>
      <c r="AA48" s="128"/>
      <c r="AB48" s="110"/>
      <c r="AC48" s="90"/>
      <c r="AD48" s="134"/>
      <c r="AE48" s="133"/>
      <c r="AF48" s="133"/>
      <c r="AG48" s="133"/>
      <c r="AH48" s="133"/>
      <c r="AI48" s="138"/>
      <c r="AJ48" s="137"/>
      <c r="AK48" s="629"/>
      <c r="AL48" s="181"/>
      <c r="AM48" s="181"/>
      <c r="AN48" s="630"/>
      <c r="AO48" s="110"/>
      <c r="CF48" s="103"/>
    </row>
    <row r="49" spans="2:84" ht="6" customHeight="1" thickBot="1" x14ac:dyDescent="0.2">
      <c r="B49" s="702"/>
      <c r="C49" s="703"/>
      <c r="D49" s="102"/>
      <c r="E49" s="101"/>
      <c r="F49" s="101"/>
      <c r="G49" s="101"/>
      <c r="H49" s="101"/>
      <c r="I49" s="104"/>
      <c r="J49" s="99"/>
      <c r="K49" s="99"/>
      <c r="L49" s="99"/>
      <c r="M49" s="99"/>
      <c r="N49" s="99"/>
      <c r="O49" s="110"/>
      <c r="P49" s="90"/>
      <c r="Q49" s="134"/>
      <c r="R49" s="133"/>
      <c r="S49" s="133"/>
      <c r="T49" s="133"/>
      <c r="U49" s="133"/>
      <c r="V49" s="136"/>
      <c r="W49" s="135"/>
      <c r="X49" s="108"/>
      <c r="Y49" s="108"/>
      <c r="Z49" s="108"/>
      <c r="AA49" s="108"/>
      <c r="AB49" s="110"/>
      <c r="AC49" s="90"/>
      <c r="AD49" s="134"/>
      <c r="AE49" s="133"/>
      <c r="AF49" s="133"/>
      <c r="AG49" s="133"/>
      <c r="AH49" s="133"/>
      <c r="AI49" s="136"/>
      <c r="AJ49" s="135"/>
      <c r="AK49" s="631"/>
      <c r="AL49" s="632"/>
      <c r="AM49" s="632"/>
      <c r="AN49" s="633"/>
      <c r="AO49" s="110"/>
      <c r="CF49" s="103"/>
    </row>
    <row r="50" spans="2:84" ht="6" customHeight="1" thickTop="1" thickBot="1" x14ac:dyDescent="0.2">
      <c r="B50" s="702"/>
      <c r="C50" s="703"/>
      <c r="D50" s="102"/>
      <c r="E50" s="626">
        <v>0</v>
      </c>
      <c r="F50" s="627"/>
      <c r="G50" s="627"/>
      <c r="H50" s="628"/>
      <c r="I50" s="111"/>
      <c r="J50" s="100"/>
      <c r="K50" s="99"/>
      <c r="L50" s="99"/>
      <c r="M50" s="99"/>
      <c r="N50" s="99"/>
      <c r="O50" s="110"/>
      <c r="P50" s="90"/>
      <c r="Q50" s="134"/>
      <c r="R50" s="133"/>
      <c r="S50" s="133"/>
      <c r="T50" s="133"/>
      <c r="U50" s="133"/>
      <c r="V50" s="132"/>
      <c r="W50" s="128"/>
      <c r="X50" s="108"/>
      <c r="Y50" s="108"/>
      <c r="Z50" s="108"/>
      <c r="AA50" s="108"/>
      <c r="AB50" s="110"/>
      <c r="AC50" s="90"/>
      <c r="AD50" s="134"/>
      <c r="AE50" s="133"/>
      <c r="AF50" s="133"/>
      <c r="AG50" s="133"/>
      <c r="AH50" s="133"/>
      <c r="AI50" s="132"/>
      <c r="AJ50" s="128"/>
      <c r="AK50" s="108"/>
      <c r="AL50" s="108"/>
      <c r="AM50" s="108"/>
      <c r="AN50" s="108"/>
      <c r="AO50" s="110"/>
      <c r="CF50" s="103"/>
    </row>
    <row r="51" spans="2:84" ht="6" customHeight="1" thickTop="1" x14ac:dyDescent="0.15">
      <c r="B51" s="702"/>
      <c r="C51" s="703"/>
      <c r="D51" s="102"/>
      <c r="E51" s="629"/>
      <c r="F51" s="181"/>
      <c r="G51" s="181"/>
      <c r="H51" s="630"/>
      <c r="I51" s="104"/>
      <c r="J51" s="90"/>
      <c r="K51" s="108"/>
      <c r="L51" s="108"/>
      <c r="M51" s="108"/>
      <c r="N51" s="108"/>
      <c r="O51" s="98"/>
      <c r="P51" s="90"/>
      <c r="Q51" s="134"/>
      <c r="R51" s="133"/>
      <c r="S51" s="133"/>
      <c r="T51" s="133"/>
      <c r="U51" s="226">
        <f>IF(R31=0,0,(R31-X31)/R31)*100</f>
        <v>0</v>
      </c>
      <c r="V51" s="227"/>
      <c r="W51" s="227"/>
      <c r="X51" s="232" t="s">
        <v>114</v>
      </c>
      <c r="Y51" s="128"/>
      <c r="Z51" s="128"/>
      <c r="AA51" s="128"/>
      <c r="AB51" s="110"/>
      <c r="AC51" s="90"/>
      <c r="AD51" s="134"/>
      <c r="AE51" s="133"/>
      <c r="AF51" s="133"/>
      <c r="AG51" s="133"/>
      <c r="AH51" s="133"/>
      <c r="AI51" s="132"/>
      <c r="AJ51" s="108"/>
      <c r="AK51" s="128"/>
      <c r="AL51" s="128"/>
      <c r="AM51" s="128"/>
      <c r="AN51" s="128"/>
      <c r="AO51" s="110"/>
      <c r="CF51" s="103"/>
    </row>
    <row r="52" spans="2:84" ht="6" customHeight="1" x14ac:dyDescent="0.15">
      <c r="B52" s="702"/>
      <c r="C52" s="703"/>
      <c r="D52" s="102"/>
      <c r="E52" s="629"/>
      <c r="F52" s="181"/>
      <c r="G52" s="181"/>
      <c r="H52" s="630"/>
      <c r="I52" s="104"/>
      <c r="J52" s="109"/>
      <c r="K52" s="141"/>
      <c r="L52" s="141"/>
      <c r="M52" s="141"/>
      <c r="N52" s="141"/>
      <c r="O52" s="98"/>
      <c r="P52" s="90"/>
      <c r="Q52" s="134"/>
      <c r="R52" s="133"/>
      <c r="S52" s="133"/>
      <c r="T52" s="133"/>
      <c r="U52" s="228"/>
      <c r="V52" s="229"/>
      <c r="W52" s="229"/>
      <c r="X52" s="233"/>
      <c r="Y52" s="128"/>
      <c r="Z52" s="128"/>
      <c r="AA52" s="128"/>
      <c r="AB52" s="110"/>
      <c r="AC52" s="90"/>
      <c r="AD52" s="134"/>
      <c r="AE52" s="133"/>
      <c r="AF52" s="133"/>
      <c r="AG52" s="133"/>
      <c r="AH52" s="133"/>
      <c r="AI52" s="138"/>
      <c r="AJ52" s="137"/>
      <c r="AK52" s="128"/>
      <c r="AL52" s="128"/>
      <c r="AM52" s="128"/>
      <c r="AN52" s="128"/>
      <c r="AO52" s="110"/>
      <c r="CF52" s="103"/>
    </row>
    <row r="53" spans="2:84" ht="6" customHeight="1" thickBot="1" x14ac:dyDescent="0.2">
      <c r="B53" s="702"/>
      <c r="C53" s="703"/>
      <c r="D53" s="102"/>
      <c r="E53" s="629"/>
      <c r="F53" s="181"/>
      <c r="G53" s="181"/>
      <c r="H53" s="630"/>
      <c r="I53" s="104"/>
      <c r="J53" s="109"/>
      <c r="K53" s="141"/>
      <c r="L53" s="141"/>
      <c r="M53" s="141"/>
      <c r="N53" s="141"/>
      <c r="O53" s="98"/>
      <c r="P53" s="90"/>
      <c r="Q53" s="134"/>
      <c r="R53" s="133"/>
      <c r="S53" s="133"/>
      <c r="T53" s="133"/>
      <c r="U53" s="228"/>
      <c r="V53" s="229"/>
      <c r="W53" s="229"/>
      <c r="X53" s="233"/>
      <c r="Y53" s="140"/>
      <c r="Z53" s="140"/>
      <c r="AA53" s="140"/>
      <c r="AB53" s="110"/>
      <c r="AC53" s="90"/>
      <c r="AD53" s="134"/>
      <c r="AE53" s="133"/>
      <c r="AF53" s="133"/>
      <c r="AG53" s="133"/>
      <c r="AH53" s="133"/>
      <c r="AI53" s="136"/>
      <c r="AJ53" s="135"/>
      <c r="AK53" s="140"/>
      <c r="AL53" s="140"/>
      <c r="AM53" s="140"/>
      <c r="AN53" s="140"/>
      <c r="AO53" s="110"/>
      <c r="CF53" s="103"/>
    </row>
    <row r="54" spans="2:84" ht="6" customHeight="1" thickTop="1" thickBot="1" x14ac:dyDescent="0.2">
      <c r="B54" s="702"/>
      <c r="C54" s="703"/>
      <c r="D54" s="102"/>
      <c r="E54" s="631"/>
      <c r="F54" s="632"/>
      <c r="G54" s="632"/>
      <c r="H54" s="633"/>
      <c r="I54" s="107"/>
      <c r="J54" s="106"/>
      <c r="K54" s="108"/>
      <c r="L54" s="108"/>
      <c r="M54" s="108"/>
      <c r="N54" s="108"/>
      <c r="O54" s="98"/>
      <c r="P54" s="90"/>
      <c r="Q54" s="134"/>
      <c r="R54" s="133"/>
      <c r="S54" s="133"/>
      <c r="T54" s="133"/>
      <c r="U54" s="230"/>
      <c r="V54" s="231"/>
      <c r="W54" s="231"/>
      <c r="X54" s="234"/>
      <c r="Y54" s="140"/>
      <c r="Z54" s="140"/>
      <c r="AA54" s="140"/>
      <c r="AB54" s="110"/>
      <c r="AC54" s="90"/>
      <c r="AD54" s="235" t="s">
        <v>116</v>
      </c>
      <c r="AE54" s="236"/>
      <c r="AF54" s="236"/>
      <c r="AG54" s="265">
        <f>IF(AK45=0,0,AE31/AK45)</f>
        <v>0</v>
      </c>
      <c r="AH54" s="265"/>
      <c r="AI54" s="268" t="s">
        <v>47</v>
      </c>
      <c r="AJ54" s="128"/>
      <c r="AK54" s="140"/>
      <c r="AL54" s="140"/>
      <c r="AM54" s="140"/>
      <c r="AN54" s="140"/>
      <c r="AO54" s="110"/>
      <c r="CF54" s="103"/>
    </row>
    <row r="55" spans="2:84" ht="6" customHeight="1" thickTop="1" x14ac:dyDescent="0.15">
      <c r="B55" s="702"/>
      <c r="C55" s="703"/>
      <c r="D55" s="102"/>
      <c r="E55" s="101"/>
      <c r="F55" s="101"/>
      <c r="G55" s="101"/>
      <c r="H55" s="101"/>
      <c r="I55" s="104"/>
      <c r="J55" s="99"/>
      <c r="K55" s="99"/>
      <c r="L55" s="99"/>
      <c r="M55" s="99"/>
      <c r="N55" s="99"/>
      <c r="O55" s="98"/>
      <c r="P55" s="90"/>
      <c r="Q55" s="134"/>
      <c r="R55" s="133"/>
      <c r="S55" s="133"/>
      <c r="T55" s="133"/>
      <c r="U55" s="133"/>
      <c r="V55" s="133"/>
      <c r="W55" s="109"/>
      <c r="X55" s="140"/>
      <c r="Y55" s="140"/>
      <c r="Z55" s="140"/>
      <c r="AA55" s="140"/>
      <c r="AB55" s="110"/>
      <c r="AC55" s="90"/>
      <c r="AD55" s="237"/>
      <c r="AE55" s="238"/>
      <c r="AF55" s="238"/>
      <c r="AG55" s="266"/>
      <c r="AH55" s="266"/>
      <c r="AI55" s="269"/>
      <c r="AJ55" s="109"/>
      <c r="AK55" s="140"/>
      <c r="AL55" s="140"/>
      <c r="AM55" s="140"/>
      <c r="AN55" s="140"/>
      <c r="AO55" s="110"/>
      <c r="CF55" s="103"/>
    </row>
    <row r="56" spans="2:84" ht="6" customHeight="1" thickBot="1" x14ac:dyDescent="0.2">
      <c r="B56" s="702"/>
      <c r="C56" s="703"/>
      <c r="D56" s="102"/>
      <c r="E56" s="101"/>
      <c r="F56" s="101"/>
      <c r="G56" s="101"/>
      <c r="H56" s="101"/>
      <c r="I56" s="111"/>
      <c r="J56" s="100"/>
      <c r="K56" s="99"/>
      <c r="L56" s="99"/>
      <c r="M56" s="99"/>
      <c r="N56" s="99"/>
      <c r="O56" s="98"/>
      <c r="P56" s="90"/>
      <c r="Q56" s="134"/>
      <c r="R56" s="133"/>
      <c r="S56" s="133"/>
      <c r="T56" s="133"/>
      <c r="U56" s="133"/>
      <c r="V56" s="138"/>
      <c r="W56" s="137"/>
      <c r="X56" s="140"/>
      <c r="Y56" s="140"/>
      <c r="Z56" s="140"/>
      <c r="AA56" s="140"/>
      <c r="AB56" s="110"/>
      <c r="AC56" s="90"/>
      <c r="AD56" s="239"/>
      <c r="AE56" s="240"/>
      <c r="AF56" s="240"/>
      <c r="AG56" s="267"/>
      <c r="AH56" s="267"/>
      <c r="AI56" s="270"/>
      <c r="AJ56" s="137"/>
      <c r="AK56" s="140"/>
      <c r="AL56" s="140"/>
      <c r="AM56" s="140"/>
      <c r="AN56" s="140"/>
      <c r="AO56" s="110"/>
      <c r="CF56" s="103"/>
    </row>
    <row r="57" spans="2:84" ht="6" customHeight="1" thickTop="1" x14ac:dyDescent="0.15">
      <c r="B57" s="702"/>
      <c r="C57" s="703"/>
      <c r="D57" s="102"/>
      <c r="E57" s="101"/>
      <c r="F57" s="101"/>
      <c r="G57" s="101"/>
      <c r="H57" s="101"/>
      <c r="I57" s="104"/>
      <c r="J57" s="90"/>
      <c r="K57" s="99"/>
      <c r="L57" s="99"/>
      <c r="M57" s="99"/>
      <c r="N57" s="99"/>
      <c r="O57" s="98"/>
      <c r="P57" s="90"/>
      <c r="Q57" s="134"/>
      <c r="R57" s="133"/>
      <c r="S57" s="133"/>
      <c r="T57" s="133"/>
      <c r="U57" s="133"/>
      <c r="V57" s="136"/>
      <c r="W57" s="135"/>
      <c r="X57" s="108"/>
      <c r="Y57" s="108"/>
      <c r="Z57" s="108"/>
      <c r="AA57" s="108"/>
      <c r="AB57" s="110"/>
      <c r="AC57" s="90"/>
      <c r="AD57" s="235" t="s">
        <v>115</v>
      </c>
      <c r="AE57" s="236"/>
      <c r="AF57" s="236"/>
      <c r="AG57" s="271">
        <f>IF(AE31=0,0,AK45/AE31)*100</f>
        <v>0</v>
      </c>
      <c r="AH57" s="271"/>
      <c r="AI57" s="274" t="s">
        <v>114</v>
      </c>
      <c r="AJ57" s="135"/>
      <c r="AK57" s="108"/>
      <c r="AL57" s="108"/>
      <c r="AM57" s="108"/>
      <c r="AN57" s="108"/>
      <c r="AO57" s="110"/>
      <c r="CF57" s="103"/>
    </row>
    <row r="58" spans="2:84" ht="6" customHeight="1" x14ac:dyDescent="0.15">
      <c r="B58" s="702"/>
      <c r="C58" s="703"/>
      <c r="D58" s="102"/>
      <c r="E58" s="101"/>
      <c r="F58" s="101"/>
      <c r="G58" s="101"/>
      <c r="H58" s="101"/>
      <c r="I58" s="104"/>
      <c r="J58" s="109"/>
      <c r="K58" s="99"/>
      <c r="L58" s="99"/>
      <c r="M58" s="99"/>
      <c r="N58" s="99"/>
      <c r="O58" s="98"/>
      <c r="P58" s="90"/>
      <c r="Q58" s="134"/>
      <c r="R58" s="133"/>
      <c r="S58" s="133"/>
      <c r="T58" s="133"/>
      <c r="U58" s="133"/>
      <c r="V58" s="132"/>
      <c r="W58" s="128"/>
      <c r="X58" s="108"/>
      <c r="Y58" s="108"/>
      <c r="Z58" s="108"/>
      <c r="AA58" s="108"/>
      <c r="AB58" s="110"/>
      <c r="AC58" s="90"/>
      <c r="AD58" s="237"/>
      <c r="AE58" s="238"/>
      <c r="AF58" s="238"/>
      <c r="AG58" s="272"/>
      <c r="AH58" s="272"/>
      <c r="AI58" s="275"/>
      <c r="AJ58" s="128"/>
      <c r="AK58" s="108"/>
      <c r="AL58" s="108"/>
      <c r="AM58" s="108"/>
      <c r="AN58" s="108"/>
      <c r="AO58" s="110"/>
      <c r="CF58" s="103"/>
    </row>
    <row r="59" spans="2:84" ht="6" customHeight="1" thickBot="1" x14ac:dyDescent="0.2">
      <c r="B59" s="702"/>
      <c r="C59" s="703"/>
      <c r="D59" s="102"/>
      <c r="E59" s="101"/>
      <c r="F59" s="101"/>
      <c r="G59" s="101"/>
      <c r="H59" s="101"/>
      <c r="I59" s="104"/>
      <c r="J59" s="109"/>
      <c r="K59" s="90"/>
      <c r="L59" s="90"/>
      <c r="M59" s="90"/>
      <c r="N59" s="90"/>
      <c r="O59" s="98"/>
      <c r="P59" s="90"/>
      <c r="Q59" s="134"/>
      <c r="R59" s="133"/>
      <c r="S59" s="133"/>
      <c r="T59" s="133"/>
      <c r="U59" s="133"/>
      <c r="V59" s="132"/>
      <c r="W59" s="139"/>
      <c r="X59" s="241">
        <f>R31-X31</f>
        <v>0</v>
      </c>
      <c r="Y59" s="242"/>
      <c r="Z59" s="242"/>
      <c r="AA59" s="243"/>
      <c r="AB59" s="110"/>
      <c r="AC59" s="90"/>
      <c r="AD59" s="239"/>
      <c r="AE59" s="240"/>
      <c r="AF59" s="240"/>
      <c r="AG59" s="273"/>
      <c r="AH59" s="273"/>
      <c r="AI59" s="276"/>
      <c r="AJ59" s="139"/>
      <c r="AK59" s="241">
        <f>AE43-AK45</f>
        <v>0</v>
      </c>
      <c r="AL59" s="242"/>
      <c r="AM59" s="242"/>
      <c r="AN59" s="243"/>
      <c r="AO59" s="110"/>
      <c r="CF59" s="103"/>
    </row>
    <row r="60" spans="2:84" ht="6" customHeight="1" thickTop="1" x14ac:dyDescent="0.15">
      <c r="B60" s="702"/>
      <c r="C60" s="703"/>
      <c r="D60" s="102"/>
      <c r="E60" s="101"/>
      <c r="F60" s="101"/>
      <c r="G60" s="101"/>
      <c r="H60" s="101"/>
      <c r="I60" s="107"/>
      <c r="J60" s="106"/>
      <c r="K60" s="90"/>
      <c r="L60" s="90"/>
      <c r="M60" s="90"/>
      <c r="N60" s="90"/>
      <c r="O60" s="98"/>
      <c r="P60" s="90"/>
      <c r="Q60" s="134"/>
      <c r="R60" s="133"/>
      <c r="S60" s="133"/>
      <c r="T60" s="133"/>
      <c r="U60" s="133"/>
      <c r="V60" s="138"/>
      <c r="W60" s="137"/>
      <c r="X60" s="244"/>
      <c r="Y60" s="201"/>
      <c r="Z60" s="201"/>
      <c r="AA60" s="245"/>
      <c r="AB60" s="110"/>
      <c r="AC60" s="90"/>
      <c r="AD60" s="134"/>
      <c r="AE60" s="133"/>
      <c r="AF60" s="133"/>
      <c r="AG60" s="133"/>
      <c r="AH60" s="133"/>
      <c r="AI60" s="138"/>
      <c r="AJ60" s="137"/>
      <c r="AK60" s="244"/>
      <c r="AL60" s="201"/>
      <c r="AM60" s="201"/>
      <c r="AN60" s="245"/>
      <c r="AO60" s="110"/>
      <c r="CF60" s="103"/>
    </row>
    <row r="61" spans="2:84" ht="6" customHeight="1" x14ac:dyDescent="0.15">
      <c r="B61" s="702"/>
      <c r="C61" s="703"/>
      <c r="D61" s="102"/>
      <c r="E61" s="101"/>
      <c r="F61" s="101"/>
      <c r="G61" s="101"/>
      <c r="H61" s="101"/>
      <c r="I61" s="104"/>
      <c r="J61" s="99"/>
      <c r="K61" s="90"/>
      <c r="L61" s="90"/>
      <c r="M61" s="90"/>
      <c r="N61" s="90"/>
      <c r="O61" s="98"/>
      <c r="P61" s="90"/>
      <c r="Q61" s="134"/>
      <c r="R61" s="133"/>
      <c r="S61" s="133"/>
      <c r="T61" s="133"/>
      <c r="U61" s="133"/>
      <c r="V61" s="136"/>
      <c r="W61" s="135"/>
      <c r="X61" s="244"/>
      <c r="Y61" s="201"/>
      <c r="Z61" s="201"/>
      <c r="AA61" s="245"/>
      <c r="AB61" s="110"/>
      <c r="AC61" s="90"/>
      <c r="AD61" s="134"/>
      <c r="AE61" s="133"/>
      <c r="AF61" s="133"/>
      <c r="AG61" s="133"/>
      <c r="AH61" s="133"/>
      <c r="AI61" s="136"/>
      <c r="AJ61" s="135"/>
      <c r="AK61" s="244"/>
      <c r="AL61" s="201"/>
      <c r="AM61" s="201"/>
      <c r="AN61" s="245"/>
      <c r="AO61" s="110"/>
      <c r="CF61" s="103"/>
    </row>
    <row r="62" spans="2:84" ht="6" customHeight="1" x14ac:dyDescent="0.15">
      <c r="B62" s="702"/>
      <c r="C62" s="703"/>
      <c r="D62" s="102"/>
      <c r="E62" s="101"/>
      <c r="F62" s="101"/>
      <c r="G62" s="101"/>
      <c r="H62" s="101"/>
      <c r="I62" s="111"/>
      <c r="J62" s="100"/>
      <c r="K62" s="99"/>
      <c r="L62" s="99"/>
      <c r="M62" s="99"/>
      <c r="N62" s="99"/>
      <c r="O62" s="98"/>
      <c r="P62" s="90"/>
      <c r="Q62" s="134"/>
      <c r="R62" s="133"/>
      <c r="S62" s="133"/>
      <c r="T62" s="133"/>
      <c r="U62" s="133"/>
      <c r="V62" s="132"/>
      <c r="W62" s="109"/>
      <c r="X62" s="244"/>
      <c r="Y62" s="201"/>
      <c r="Z62" s="201"/>
      <c r="AA62" s="245"/>
      <c r="AB62" s="110"/>
      <c r="AC62" s="90"/>
      <c r="AD62" s="134"/>
      <c r="AE62" s="133"/>
      <c r="AF62" s="133"/>
      <c r="AG62" s="133"/>
      <c r="AH62" s="133"/>
      <c r="AI62" s="132"/>
      <c r="AJ62" s="109"/>
      <c r="AK62" s="244"/>
      <c r="AL62" s="201"/>
      <c r="AM62" s="201"/>
      <c r="AN62" s="245"/>
      <c r="AO62" s="110"/>
      <c r="CF62" s="103"/>
    </row>
    <row r="63" spans="2:84" ht="6" customHeight="1" x14ac:dyDescent="0.15">
      <c r="B63" s="702"/>
      <c r="C63" s="703"/>
      <c r="D63" s="102"/>
      <c r="E63" s="101"/>
      <c r="F63" s="101"/>
      <c r="G63" s="101"/>
      <c r="H63" s="101"/>
      <c r="I63" s="104"/>
      <c r="J63" s="90"/>
      <c r="K63" s="99"/>
      <c r="L63" s="99"/>
      <c r="M63" s="99"/>
      <c r="N63" s="99"/>
      <c r="O63" s="98"/>
      <c r="P63" s="90"/>
      <c r="Q63" s="134"/>
      <c r="R63" s="133"/>
      <c r="S63" s="133"/>
      <c r="T63" s="133"/>
      <c r="U63" s="133"/>
      <c r="V63" s="132"/>
      <c r="W63" s="109"/>
      <c r="X63" s="246"/>
      <c r="Y63" s="247"/>
      <c r="Z63" s="247"/>
      <c r="AA63" s="248"/>
      <c r="AB63" s="110"/>
      <c r="AC63" s="90"/>
      <c r="AD63" s="134"/>
      <c r="AE63" s="133"/>
      <c r="AF63" s="133"/>
      <c r="AG63" s="133"/>
      <c r="AH63" s="133"/>
      <c r="AI63" s="132"/>
      <c r="AJ63" s="109"/>
      <c r="AK63" s="246"/>
      <c r="AL63" s="247"/>
      <c r="AM63" s="247"/>
      <c r="AN63" s="248"/>
      <c r="AO63" s="110"/>
      <c r="CF63" s="103"/>
    </row>
    <row r="64" spans="2:84" ht="6" customHeight="1" x14ac:dyDescent="0.15">
      <c r="B64" s="702"/>
      <c r="C64" s="703"/>
      <c r="D64" s="102"/>
      <c r="E64" s="127"/>
      <c r="F64" s="127"/>
      <c r="G64" s="127"/>
      <c r="H64" s="127"/>
      <c r="I64" s="104"/>
      <c r="J64" s="109"/>
      <c r="K64" s="99"/>
      <c r="L64" s="99"/>
      <c r="M64" s="99"/>
      <c r="N64" s="99"/>
      <c r="O64" s="98"/>
      <c r="P64" s="90"/>
      <c r="Q64" s="131"/>
      <c r="R64" s="130"/>
      <c r="S64" s="130"/>
      <c r="T64" s="130"/>
      <c r="U64" s="130"/>
      <c r="V64" s="129"/>
      <c r="W64" s="109"/>
      <c r="X64" s="128"/>
      <c r="Y64" s="128"/>
      <c r="Z64" s="128"/>
      <c r="AA64" s="128"/>
      <c r="AB64" s="110"/>
      <c r="AC64" s="90"/>
      <c r="AD64" s="131"/>
      <c r="AE64" s="130"/>
      <c r="AF64" s="130"/>
      <c r="AG64" s="130"/>
      <c r="AH64" s="130"/>
      <c r="AI64" s="129"/>
      <c r="AJ64" s="109"/>
      <c r="AK64" s="128"/>
      <c r="AL64" s="128"/>
      <c r="AM64" s="128"/>
      <c r="AN64" s="128"/>
      <c r="AO64" s="110"/>
      <c r="CF64" s="103"/>
    </row>
    <row r="65" spans="2:84" ht="6" customHeight="1" x14ac:dyDescent="0.15">
      <c r="B65" s="702"/>
      <c r="C65" s="703"/>
      <c r="D65" s="102"/>
      <c r="E65" s="127"/>
      <c r="F65" s="127"/>
      <c r="G65" s="127"/>
      <c r="H65" s="127"/>
      <c r="I65" s="104"/>
      <c r="J65" s="109"/>
      <c r="K65" s="99"/>
      <c r="L65" s="99"/>
      <c r="M65" s="99"/>
      <c r="N65" s="99"/>
      <c r="O65" s="98"/>
      <c r="P65" s="90"/>
      <c r="Q65" s="90"/>
      <c r="R65" s="90"/>
      <c r="S65" s="90"/>
      <c r="T65" s="90"/>
      <c r="U65" s="90"/>
      <c r="V65" s="99"/>
      <c r="W65" s="126"/>
      <c r="X65" s="125"/>
      <c r="Y65" s="125"/>
      <c r="Z65" s="125"/>
      <c r="AA65" s="125"/>
      <c r="AB65" s="124"/>
      <c r="AC65" s="90"/>
      <c r="AD65" s="90"/>
      <c r="AE65" s="90"/>
      <c r="AF65" s="90"/>
      <c r="AG65" s="90"/>
      <c r="AH65" s="90"/>
      <c r="AI65" s="99"/>
      <c r="AJ65" s="126"/>
      <c r="AK65" s="125"/>
      <c r="AL65" s="125"/>
      <c r="AM65" s="125"/>
      <c r="AN65" s="125"/>
      <c r="AO65" s="124"/>
      <c r="CF65" s="103"/>
    </row>
    <row r="66" spans="2:84" ht="6" customHeight="1" x14ac:dyDescent="0.15">
      <c r="B66" s="702"/>
      <c r="C66" s="703"/>
      <c r="D66" s="102"/>
      <c r="E66" s="101"/>
      <c r="F66" s="101"/>
      <c r="G66" s="101"/>
      <c r="H66" s="101"/>
      <c r="I66" s="107"/>
      <c r="J66" s="106"/>
      <c r="K66" s="99"/>
      <c r="L66" s="99"/>
      <c r="M66" s="99"/>
      <c r="N66" s="99"/>
      <c r="O66" s="98"/>
      <c r="P66" s="90"/>
      <c r="Q66" s="90"/>
      <c r="R66" s="90"/>
      <c r="S66" s="90"/>
      <c r="T66" s="90"/>
      <c r="U66" s="90"/>
      <c r="V66" s="99"/>
      <c r="W66" s="123"/>
      <c r="X66" s="99"/>
      <c r="Y66" s="99"/>
      <c r="Z66" s="99"/>
      <c r="AA66" s="99"/>
      <c r="AB66" s="122"/>
      <c r="AC66" s="90"/>
      <c r="AD66" s="90"/>
      <c r="AE66" s="90"/>
      <c r="AF66" s="90"/>
      <c r="AG66" s="90"/>
      <c r="AH66" s="90"/>
      <c r="AI66" s="99"/>
      <c r="AJ66" s="123"/>
      <c r="AK66" s="99"/>
      <c r="AL66" s="99"/>
      <c r="AM66" s="99"/>
      <c r="AN66" s="99"/>
      <c r="AO66" s="122"/>
      <c r="CF66" s="103"/>
    </row>
    <row r="67" spans="2:84" ht="6" customHeight="1" x14ac:dyDescent="0.15">
      <c r="B67" s="702"/>
      <c r="C67" s="703"/>
      <c r="D67" s="102"/>
      <c r="E67" s="101"/>
      <c r="F67" s="101"/>
      <c r="G67" s="101"/>
      <c r="H67" s="101"/>
      <c r="I67" s="104"/>
      <c r="J67" s="99"/>
      <c r="K67" s="249">
        <f>E50-K34</f>
        <v>0</v>
      </c>
      <c r="L67" s="250"/>
      <c r="M67" s="250"/>
      <c r="N67" s="251"/>
      <c r="O67" s="98"/>
      <c r="P67" s="90"/>
      <c r="Q67" s="90"/>
      <c r="R67" s="90"/>
      <c r="S67" s="90"/>
      <c r="T67" s="90"/>
      <c r="U67" s="90"/>
      <c r="V67" s="99"/>
      <c r="W67" s="123"/>
      <c r="X67" s="99"/>
      <c r="Y67" s="99"/>
      <c r="Z67" s="99"/>
      <c r="AA67" s="99"/>
      <c r="AB67" s="122"/>
      <c r="AC67" s="90"/>
      <c r="AD67" s="90"/>
      <c r="AE67" s="90"/>
      <c r="AF67" s="90"/>
      <c r="AG67" s="90"/>
      <c r="AH67" s="90"/>
      <c r="AI67" s="99"/>
      <c r="AJ67" s="123"/>
      <c r="AK67" s="99"/>
      <c r="AL67" s="99"/>
      <c r="AM67" s="99"/>
      <c r="AN67" s="99"/>
      <c r="AO67" s="122"/>
      <c r="CF67" s="103"/>
    </row>
    <row r="68" spans="2:84" ht="6" customHeight="1" x14ac:dyDescent="0.15">
      <c r="B68" s="702"/>
      <c r="C68" s="703"/>
      <c r="D68" s="102"/>
      <c r="E68" s="101"/>
      <c r="F68" s="101"/>
      <c r="G68" s="101"/>
      <c r="H68" s="101"/>
      <c r="I68" s="111"/>
      <c r="J68" s="100"/>
      <c r="K68" s="252"/>
      <c r="L68" s="253"/>
      <c r="M68" s="253"/>
      <c r="N68" s="254"/>
      <c r="O68" s="116"/>
      <c r="P68" s="90"/>
      <c r="Q68" s="90"/>
      <c r="R68" s="90"/>
      <c r="S68" s="90"/>
      <c r="T68" s="90"/>
      <c r="U68" s="90"/>
      <c r="V68" s="120"/>
      <c r="W68" s="119"/>
      <c r="X68" s="99"/>
      <c r="Y68" s="99"/>
      <c r="Z68" s="108"/>
      <c r="AA68" s="108"/>
      <c r="AB68" s="121"/>
      <c r="AC68" s="119"/>
      <c r="AD68" s="90"/>
      <c r="AE68" s="90"/>
      <c r="AF68" s="90"/>
      <c r="AG68" s="90"/>
      <c r="AH68" s="90"/>
      <c r="AI68" s="120"/>
      <c r="AJ68" s="119"/>
      <c r="AK68" s="99"/>
      <c r="AL68" s="99"/>
      <c r="AM68" s="108"/>
      <c r="AN68" s="108"/>
      <c r="AO68" s="118"/>
      <c r="AP68" s="117"/>
      <c r="CF68" s="103"/>
    </row>
    <row r="69" spans="2:84" ht="6" customHeight="1" x14ac:dyDescent="0.15">
      <c r="B69" s="702"/>
      <c r="C69" s="703"/>
      <c r="D69" s="102"/>
      <c r="E69" s="101"/>
      <c r="F69" s="101"/>
      <c r="G69" s="101"/>
      <c r="H69" s="101"/>
      <c r="I69" s="104"/>
      <c r="J69" s="90"/>
      <c r="K69" s="252"/>
      <c r="L69" s="253"/>
      <c r="M69" s="253"/>
      <c r="N69" s="254"/>
      <c r="O69" s="116"/>
      <c r="P69" s="90"/>
      <c r="Q69" s="90"/>
      <c r="R69" s="90"/>
      <c r="S69" s="90"/>
      <c r="T69" s="255" t="s">
        <v>113</v>
      </c>
      <c r="U69" s="256"/>
      <c r="V69" s="256"/>
      <c r="W69" s="256"/>
      <c r="X69" s="256"/>
      <c r="Y69" s="256"/>
      <c r="Z69" s="256"/>
      <c r="AA69" s="256"/>
      <c r="AB69" s="256"/>
      <c r="AC69" s="256"/>
      <c r="AD69" s="256"/>
      <c r="AE69" s="256"/>
      <c r="AF69" s="256"/>
      <c r="AG69" s="256"/>
      <c r="AH69" s="256"/>
      <c r="AI69" s="256"/>
      <c r="AJ69" s="256"/>
      <c r="AK69" s="256"/>
      <c r="AL69" s="256"/>
      <c r="AM69" s="256"/>
      <c r="AN69" s="114"/>
      <c r="AO69" s="115"/>
      <c r="AP69" s="112"/>
      <c r="CF69" s="103"/>
    </row>
    <row r="70" spans="2:84" ht="6" customHeight="1" x14ac:dyDescent="0.15">
      <c r="B70" s="702"/>
      <c r="C70" s="703"/>
      <c r="D70" s="102"/>
      <c r="E70" s="101"/>
      <c r="F70" s="101"/>
      <c r="G70" s="101"/>
      <c r="H70" s="101"/>
      <c r="I70" s="104"/>
      <c r="J70" s="109"/>
      <c r="K70" s="252"/>
      <c r="L70" s="253"/>
      <c r="M70" s="253"/>
      <c r="N70" s="254"/>
      <c r="O70" s="98"/>
      <c r="P70" s="90"/>
      <c r="Q70" s="90"/>
      <c r="R70" s="90"/>
      <c r="S70" s="90"/>
      <c r="T70" s="256"/>
      <c r="U70" s="256"/>
      <c r="V70" s="256"/>
      <c r="W70" s="256"/>
      <c r="X70" s="256"/>
      <c r="Y70" s="256"/>
      <c r="Z70" s="256"/>
      <c r="AA70" s="256"/>
      <c r="AB70" s="256"/>
      <c r="AC70" s="256"/>
      <c r="AD70" s="256"/>
      <c r="AE70" s="256"/>
      <c r="AF70" s="256"/>
      <c r="AG70" s="256"/>
      <c r="AH70" s="256"/>
      <c r="AI70" s="256"/>
      <c r="AJ70" s="256"/>
      <c r="AK70" s="256"/>
      <c r="AL70" s="256"/>
      <c r="AM70" s="256"/>
      <c r="AN70" s="114"/>
      <c r="AO70" s="99"/>
      <c r="AP70" s="112"/>
      <c r="CF70" s="103"/>
    </row>
    <row r="71" spans="2:84" ht="6" customHeight="1" x14ac:dyDescent="0.15">
      <c r="B71" s="702"/>
      <c r="C71" s="703"/>
      <c r="D71" s="102"/>
      <c r="E71" s="101"/>
      <c r="F71" s="101"/>
      <c r="G71" s="101"/>
      <c r="H71" s="101"/>
      <c r="I71" s="104"/>
      <c r="J71" s="109"/>
      <c r="K71" s="203"/>
      <c r="L71" s="204"/>
      <c r="M71" s="204"/>
      <c r="N71" s="205"/>
      <c r="O71" s="110"/>
      <c r="P71" s="90"/>
      <c r="Q71" s="90"/>
      <c r="R71" s="90"/>
      <c r="S71" s="90"/>
      <c r="T71" s="257"/>
      <c r="U71" s="257"/>
      <c r="V71" s="257"/>
      <c r="W71" s="257"/>
      <c r="X71" s="257"/>
      <c r="Y71" s="257"/>
      <c r="Z71" s="257"/>
      <c r="AA71" s="257"/>
      <c r="AB71" s="257"/>
      <c r="AC71" s="257"/>
      <c r="AD71" s="257"/>
      <c r="AE71" s="257"/>
      <c r="AF71" s="257"/>
      <c r="AG71" s="257"/>
      <c r="AH71" s="257"/>
      <c r="AI71" s="257"/>
      <c r="AJ71" s="257"/>
      <c r="AK71" s="257"/>
      <c r="AL71" s="257"/>
      <c r="AM71" s="257"/>
      <c r="AN71" s="114"/>
      <c r="AO71" s="99"/>
      <c r="AP71" s="112"/>
      <c r="CF71" s="103"/>
    </row>
    <row r="72" spans="2:84" ht="6" customHeight="1" x14ac:dyDescent="0.15">
      <c r="B72" s="702"/>
      <c r="C72" s="703"/>
      <c r="D72" s="102"/>
      <c r="E72" s="101"/>
      <c r="F72" s="101"/>
      <c r="G72" s="101"/>
      <c r="H72" s="101"/>
      <c r="I72" s="107"/>
      <c r="J72" s="106"/>
      <c r="K72" s="99"/>
      <c r="L72" s="99"/>
      <c r="M72" s="99"/>
      <c r="N72" s="99"/>
      <c r="O72" s="110"/>
      <c r="P72" s="90"/>
      <c r="Q72" s="90"/>
      <c r="R72" s="90"/>
      <c r="S72" s="90"/>
      <c r="T72" s="258"/>
      <c r="U72" s="258"/>
      <c r="V72" s="258"/>
      <c r="W72" s="258"/>
      <c r="X72" s="261" t="s">
        <v>112</v>
      </c>
      <c r="Y72" s="262"/>
      <c r="Z72" s="262"/>
      <c r="AA72" s="262"/>
      <c r="AB72" s="261" t="s">
        <v>111</v>
      </c>
      <c r="AC72" s="262"/>
      <c r="AD72" s="262"/>
      <c r="AE72" s="262"/>
      <c r="AF72" s="261" t="s">
        <v>110</v>
      </c>
      <c r="AG72" s="262"/>
      <c r="AH72" s="262"/>
      <c r="AI72" s="262"/>
      <c r="AJ72" s="261" t="s">
        <v>109</v>
      </c>
      <c r="AK72" s="262"/>
      <c r="AL72" s="262"/>
      <c r="AM72" s="262"/>
      <c r="AN72" s="113"/>
      <c r="AO72" s="99"/>
      <c r="AP72" s="112"/>
      <c r="CF72" s="103"/>
    </row>
    <row r="73" spans="2:84" ht="6" customHeight="1" x14ac:dyDescent="0.15">
      <c r="B73" s="702"/>
      <c r="C73" s="703"/>
      <c r="D73" s="102"/>
      <c r="E73" s="101"/>
      <c r="F73" s="101"/>
      <c r="G73" s="101"/>
      <c r="H73" s="101"/>
      <c r="I73" s="104"/>
      <c r="J73" s="99"/>
      <c r="K73" s="99"/>
      <c r="L73" s="99"/>
      <c r="M73" s="99"/>
      <c r="N73" s="99"/>
      <c r="O73" s="110"/>
      <c r="P73" s="90"/>
      <c r="Q73" s="90"/>
      <c r="R73" s="90"/>
      <c r="S73" s="90"/>
      <c r="T73" s="259"/>
      <c r="U73" s="259"/>
      <c r="V73" s="259"/>
      <c r="W73" s="259"/>
      <c r="X73" s="263"/>
      <c r="Y73" s="263"/>
      <c r="Z73" s="263"/>
      <c r="AA73" s="263"/>
      <c r="AB73" s="263"/>
      <c r="AC73" s="263"/>
      <c r="AD73" s="263"/>
      <c r="AE73" s="263"/>
      <c r="AF73" s="263"/>
      <c r="AG73" s="263"/>
      <c r="AH73" s="263"/>
      <c r="AI73" s="263"/>
      <c r="AJ73" s="263"/>
      <c r="AK73" s="263"/>
      <c r="AL73" s="263"/>
      <c r="AM73" s="263"/>
      <c r="AN73" s="99"/>
      <c r="AO73" s="99"/>
      <c r="AP73" s="112"/>
      <c r="CF73" s="103"/>
    </row>
    <row r="74" spans="2:84" ht="6" customHeight="1" x14ac:dyDescent="0.15">
      <c r="B74" s="702"/>
      <c r="C74" s="703"/>
      <c r="D74" s="102"/>
      <c r="E74" s="101"/>
      <c r="F74" s="101"/>
      <c r="G74" s="101"/>
      <c r="H74" s="101"/>
      <c r="I74" s="111"/>
      <c r="J74" s="100"/>
      <c r="K74" s="99"/>
      <c r="L74" s="99"/>
      <c r="M74" s="99"/>
      <c r="N74" s="99"/>
      <c r="O74" s="110"/>
      <c r="P74" s="90"/>
      <c r="Q74" s="90"/>
      <c r="R74" s="90"/>
      <c r="S74" s="90"/>
      <c r="T74" s="259"/>
      <c r="U74" s="259"/>
      <c r="V74" s="259"/>
      <c r="W74" s="259"/>
      <c r="X74" s="263"/>
      <c r="Y74" s="263"/>
      <c r="Z74" s="263"/>
      <c r="AA74" s="263"/>
      <c r="AB74" s="263"/>
      <c r="AC74" s="263"/>
      <c r="AD74" s="263"/>
      <c r="AE74" s="263"/>
      <c r="AF74" s="263"/>
      <c r="AG74" s="263"/>
      <c r="AH74" s="263"/>
      <c r="AI74" s="263"/>
      <c r="AJ74" s="263"/>
      <c r="AK74" s="263"/>
      <c r="AL74" s="263"/>
      <c r="AM74" s="263"/>
      <c r="AN74" s="90"/>
      <c r="AO74" s="90"/>
      <c r="CF74" s="103"/>
    </row>
    <row r="75" spans="2:84" ht="6" customHeight="1" x14ac:dyDescent="0.15">
      <c r="B75" s="702"/>
      <c r="C75" s="703"/>
      <c r="D75" s="102"/>
      <c r="E75" s="101"/>
      <c r="F75" s="101"/>
      <c r="G75" s="101"/>
      <c r="H75" s="101"/>
      <c r="I75" s="104"/>
      <c r="J75" s="90"/>
      <c r="K75" s="99"/>
      <c r="L75" s="99"/>
      <c r="M75" s="99"/>
      <c r="N75" s="99"/>
      <c r="O75" s="98"/>
      <c r="P75" s="90"/>
      <c r="Q75" s="90"/>
      <c r="R75" s="90"/>
      <c r="S75" s="90"/>
      <c r="T75" s="260"/>
      <c r="U75" s="260"/>
      <c r="V75" s="260"/>
      <c r="W75" s="260"/>
      <c r="X75" s="264"/>
      <c r="Y75" s="264"/>
      <c r="Z75" s="264"/>
      <c r="AA75" s="264"/>
      <c r="AB75" s="264"/>
      <c r="AC75" s="264"/>
      <c r="AD75" s="264"/>
      <c r="AE75" s="264"/>
      <c r="AF75" s="264"/>
      <c r="AG75" s="264"/>
      <c r="AH75" s="264"/>
      <c r="AI75" s="264"/>
      <c r="AJ75" s="264"/>
      <c r="AK75" s="264"/>
      <c r="AL75" s="264"/>
      <c r="AM75" s="264"/>
      <c r="AN75" s="90"/>
      <c r="AO75" s="90"/>
      <c r="CF75" s="103"/>
    </row>
    <row r="76" spans="2:84" ht="6" customHeight="1" x14ac:dyDescent="0.15">
      <c r="B76" s="702"/>
      <c r="C76" s="703"/>
      <c r="D76" s="102"/>
      <c r="E76" s="101"/>
      <c r="F76" s="101"/>
      <c r="G76" s="101"/>
      <c r="H76" s="101"/>
      <c r="I76" s="104"/>
      <c r="J76" s="109"/>
      <c r="K76" s="99"/>
      <c r="L76" s="99"/>
      <c r="M76" s="99"/>
      <c r="N76" s="99"/>
      <c r="O76" s="98"/>
      <c r="P76" s="90"/>
      <c r="Q76" s="90"/>
      <c r="R76" s="90"/>
      <c r="S76" s="90"/>
      <c r="T76" s="283" t="s">
        <v>108</v>
      </c>
      <c r="U76" s="283"/>
      <c r="V76" s="283"/>
      <c r="W76" s="283"/>
      <c r="X76" s="278">
        <f>IF(G95=0,0,AG156/G95)*100</f>
        <v>0</v>
      </c>
      <c r="Y76" s="278"/>
      <c r="Z76" s="285"/>
      <c r="AA76" s="277"/>
      <c r="AB76" s="278">
        <f>IF(T117=0,0,AG156/T117)*100</f>
        <v>0</v>
      </c>
      <c r="AC76" s="278"/>
      <c r="AD76" s="285"/>
      <c r="AE76" s="277"/>
      <c r="AF76" s="278">
        <f>IF(S95=0,0,AG156/S95)*100</f>
        <v>0</v>
      </c>
      <c r="AG76" s="279"/>
      <c r="AH76" s="280"/>
      <c r="AI76" s="277"/>
      <c r="AJ76" s="278">
        <f>IF(AF113=0,0,AG156/AF113)*100</f>
        <v>0</v>
      </c>
      <c r="AK76" s="279"/>
      <c r="AL76" s="280"/>
      <c r="AM76" s="277"/>
      <c r="AN76" s="90"/>
      <c r="AO76" s="90"/>
      <c r="CF76" s="103"/>
    </row>
    <row r="77" spans="2:84" ht="6" customHeight="1" x14ac:dyDescent="0.15">
      <c r="B77" s="702"/>
      <c r="C77" s="703"/>
      <c r="D77" s="102"/>
      <c r="E77" s="101"/>
      <c r="F77" s="101"/>
      <c r="G77" s="101"/>
      <c r="H77" s="101"/>
      <c r="I77" s="104"/>
      <c r="J77" s="109"/>
      <c r="K77" s="108"/>
      <c r="L77" s="108"/>
      <c r="M77" s="108"/>
      <c r="N77" s="108"/>
      <c r="O77" s="98"/>
      <c r="P77" s="90"/>
      <c r="Q77" s="90"/>
      <c r="R77" s="90"/>
      <c r="S77" s="90"/>
      <c r="T77" s="283"/>
      <c r="U77" s="283"/>
      <c r="V77" s="283"/>
      <c r="W77" s="283"/>
      <c r="X77" s="278"/>
      <c r="Y77" s="278"/>
      <c r="Z77" s="285"/>
      <c r="AA77" s="277"/>
      <c r="AB77" s="278"/>
      <c r="AC77" s="278"/>
      <c r="AD77" s="285"/>
      <c r="AE77" s="277"/>
      <c r="AF77" s="279"/>
      <c r="AG77" s="279"/>
      <c r="AH77" s="280"/>
      <c r="AI77" s="277"/>
      <c r="AJ77" s="279"/>
      <c r="AK77" s="279"/>
      <c r="AL77" s="280"/>
      <c r="AM77" s="277"/>
      <c r="AN77" s="90"/>
      <c r="AO77" s="90"/>
      <c r="CF77" s="103"/>
    </row>
    <row r="78" spans="2:84" ht="6" customHeight="1" x14ac:dyDescent="0.15">
      <c r="B78" s="702"/>
      <c r="C78" s="703"/>
      <c r="D78" s="102"/>
      <c r="E78" s="101"/>
      <c r="F78" s="101"/>
      <c r="G78" s="105"/>
      <c r="H78" s="105"/>
      <c r="I78" s="107"/>
      <c r="J78" s="106"/>
      <c r="K78" s="100"/>
      <c r="L78" s="100"/>
      <c r="M78" s="99"/>
      <c r="N78" s="99"/>
      <c r="O78" s="98"/>
      <c r="P78" s="90"/>
      <c r="Q78" s="90"/>
      <c r="R78" s="90"/>
      <c r="S78" s="90"/>
      <c r="T78" s="283"/>
      <c r="U78" s="283"/>
      <c r="V78" s="283"/>
      <c r="W78" s="283"/>
      <c r="X78" s="278"/>
      <c r="Y78" s="278"/>
      <c r="Z78" s="285"/>
      <c r="AA78" s="277"/>
      <c r="AB78" s="278"/>
      <c r="AC78" s="278"/>
      <c r="AD78" s="285"/>
      <c r="AE78" s="277"/>
      <c r="AF78" s="281"/>
      <c r="AG78" s="281"/>
      <c r="AH78" s="282"/>
      <c r="AI78" s="277"/>
      <c r="AJ78" s="281"/>
      <c r="AK78" s="281"/>
      <c r="AL78" s="282"/>
      <c r="AM78" s="277"/>
      <c r="AN78" s="90"/>
      <c r="AO78" s="90"/>
      <c r="CF78" s="103"/>
    </row>
    <row r="79" spans="2:84" ht="6" customHeight="1" thickBot="1" x14ac:dyDescent="0.2">
      <c r="B79" s="702"/>
      <c r="C79" s="703"/>
      <c r="D79" s="102"/>
      <c r="E79" s="101"/>
      <c r="F79" s="101"/>
      <c r="G79" s="105"/>
      <c r="H79" s="105"/>
      <c r="I79" s="104"/>
      <c r="J79" s="99"/>
      <c r="K79" s="100"/>
      <c r="L79" s="100"/>
      <c r="M79" s="99"/>
      <c r="N79" s="99"/>
      <c r="O79" s="98"/>
      <c r="P79" s="90"/>
      <c r="Q79" s="90"/>
      <c r="R79" s="90"/>
      <c r="S79" s="90"/>
      <c r="T79" s="283" t="s">
        <v>107</v>
      </c>
      <c r="U79" s="283"/>
      <c r="V79" s="283"/>
      <c r="W79" s="283"/>
      <c r="X79" s="284">
        <v>1</v>
      </c>
      <c r="Y79" s="284"/>
      <c r="Z79" s="284"/>
      <c r="AA79" s="284"/>
      <c r="AB79" s="284">
        <v>3</v>
      </c>
      <c r="AC79" s="284"/>
      <c r="AD79" s="284"/>
      <c r="AE79" s="284"/>
      <c r="AF79" s="284">
        <v>2</v>
      </c>
      <c r="AG79" s="284"/>
      <c r="AH79" s="284"/>
      <c r="AI79" s="284"/>
      <c r="AJ79" s="284">
        <v>4</v>
      </c>
      <c r="AK79" s="284"/>
      <c r="AL79" s="284"/>
      <c r="AM79" s="284"/>
      <c r="AN79" s="90"/>
      <c r="AO79" s="90"/>
      <c r="CF79" s="103"/>
    </row>
    <row r="80" spans="2:84" ht="6" customHeight="1" thickTop="1" x14ac:dyDescent="0.15">
      <c r="B80" s="702"/>
      <c r="C80" s="703"/>
      <c r="D80" s="102"/>
      <c r="E80" s="101"/>
      <c r="F80" s="101"/>
      <c r="G80" s="293">
        <f>IF(E50=0,0,K67/E50)*100</f>
        <v>0</v>
      </c>
      <c r="H80" s="294"/>
      <c r="I80" s="294"/>
      <c r="J80" s="294"/>
      <c r="K80" s="298" t="s">
        <v>106</v>
      </c>
      <c r="L80" s="299"/>
      <c r="M80" s="99"/>
      <c r="N80" s="99"/>
      <c r="O80" s="98"/>
      <c r="P80" s="90"/>
      <c r="Q80" s="90"/>
      <c r="R80" s="90"/>
      <c r="S80" s="90"/>
      <c r="T80" s="283"/>
      <c r="U80" s="283"/>
      <c r="V80" s="283"/>
      <c r="W80" s="283"/>
      <c r="X80" s="284"/>
      <c r="Y80" s="284"/>
      <c r="Z80" s="284"/>
      <c r="AA80" s="284"/>
      <c r="AB80" s="284"/>
      <c r="AC80" s="284"/>
      <c r="AD80" s="284"/>
      <c r="AE80" s="284"/>
      <c r="AF80" s="284"/>
      <c r="AG80" s="284"/>
      <c r="AH80" s="284"/>
      <c r="AI80" s="284"/>
      <c r="AJ80" s="284"/>
      <c r="AK80" s="284"/>
      <c r="AL80" s="284"/>
      <c r="AM80" s="284"/>
      <c r="AN80" s="90"/>
      <c r="AO80" s="90"/>
      <c r="CF80" s="103"/>
    </row>
    <row r="81" spans="2:84" ht="6" customHeight="1" x14ac:dyDescent="0.15">
      <c r="B81" s="702"/>
      <c r="C81" s="703"/>
      <c r="D81" s="102"/>
      <c r="E81" s="101"/>
      <c r="F81" s="101"/>
      <c r="G81" s="295"/>
      <c r="H81" s="217"/>
      <c r="I81" s="217"/>
      <c r="J81" s="217"/>
      <c r="K81" s="222"/>
      <c r="L81" s="300"/>
      <c r="M81" s="100"/>
      <c r="N81" s="99"/>
      <c r="O81" s="98"/>
      <c r="P81" s="90"/>
      <c r="Q81" s="90"/>
      <c r="R81" s="90"/>
      <c r="S81" s="90"/>
      <c r="T81" s="283"/>
      <c r="U81" s="283"/>
      <c r="V81" s="283"/>
      <c r="W81" s="283"/>
      <c r="X81" s="284"/>
      <c r="Y81" s="284"/>
      <c r="Z81" s="284"/>
      <c r="AA81" s="284"/>
      <c r="AB81" s="284"/>
      <c r="AC81" s="284"/>
      <c r="AD81" s="284"/>
      <c r="AE81" s="284"/>
      <c r="AF81" s="284"/>
      <c r="AG81" s="284"/>
      <c r="AH81" s="284"/>
      <c r="AI81" s="284"/>
      <c r="AJ81" s="284"/>
      <c r="AK81" s="284"/>
      <c r="AL81" s="284"/>
      <c r="AM81" s="284"/>
      <c r="AN81" s="90"/>
      <c r="AO81" s="90"/>
      <c r="CF81" s="103"/>
    </row>
    <row r="82" spans="2:84" ht="6" customHeight="1" x14ac:dyDescent="0.15">
      <c r="B82" s="702"/>
      <c r="C82" s="703"/>
      <c r="D82" s="102"/>
      <c r="E82" s="101"/>
      <c r="F82" s="101"/>
      <c r="G82" s="295"/>
      <c r="H82" s="217"/>
      <c r="I82" s="217"/>
      <c r="J82" s="217"/>
      <c r="K82" s="222"/>
      <c r="L82" s="300"/>
      <c r="M82" s="100"/>
      <c r="N82" s="99"/>
      <c r="O82" s="98"/>
      <c r="P82" s="90"/>
      <c r="Q82" s="90"/>
      <c r="R82" s="90"/>
      <c r="S82" s="90"/>
      <c r="T82" s="283" t="s">
        <v>105</v>
      </c>
      <c r="U82" s="283"/>
      <c r="V82" s="283"/>
      <c r="W82" s="283"/>
      <c r="X82" s="284">
        <v>4</v>
      </c>
      <c r="Y82" s="284"/>
      <c r="Z82" s="284"/>
      <c r="AA82" s="284"/>
      <c r="AB82" s="284">
        <v>3</v>
      </c>
      <c r="AC82" s="284"/>
      <c r="AD82" s="284"/>
      <c r="AE82" s="284"/>
      <c r="AF82" s="284">
        <v>2</v>
      </c>
      <c r="AG82" s="284"/>
      <c r="AH82" s="284"/>
      <c r="AI82" s="284"/>
      <c r="AJ82" s="284">
        <v>1</v>
      </c>
      <c r="AK82" s="284"/>
      <c r="AL82" s="284"/>
      <c r="AM82" s="284"/>
      <c r="AN82" s="90"/>
      <c r="AO82" s="90"/>
    </row>
    <row r="83" spans="2:84" ht="6" customHeight="1" thickBot="1" x14ac:dyDescent="0.2">
      <c r="B83" s="702"/>
      <c r="C83" s="703"/>
      <c r="D83" s="102"/>
      <c r="E83" s="101"/>
      <c r="F83" s="101"/>
      <c r="G83" s="296"/>
      <c r="H83" s="297"/>
      <c r="I83" s="297"/>
      <c r="J83" s="297"/>
      <c r="K83" s="301"/>
      <c r="L83" s="302"/>
      <c r="M83" s="100"/>
      <c r="N83" s="99"/>
      <c r="O83" s="98"/>
      <c r="P83" s="90"/>
      <c r="Q83" s="90"/>
      <c r="R83" s="90"/>
      <c r="S83" s="90"/>
      <c r="T83" s="283"/>
      <c r="U83" s="283"/>
      <c r="V83" s="283"/>
      <c r="W83" s="283"/>
      <c r="X83" s="284"/>
      <c r="Y83" s="284"/>
      <c r="Z83" s="284"/>
      <c r="AA83" s="284"/>
      <c r="AB83" s="284"/>
      <c r="AC83" s="284"/>
      <c r="AD83" s="284"/>
      <c r="AE83" s="284"/>
      <c r="AF83" s="284"/>
      <c r="AG83" s="284"/>
      <c r="AH83" s="284"/>
      <c r="AI83" s="284"/>
      <c r="AJ83" s="284"/>
      <c r="AK83" s="284"/>
      <c r="AL83" s="284"/>
      <c r="AM83" s="284"/>
      <c r="AN83" s="90"/>
      <c r="AO83" s="90"/>
    </row>
    <row r="84" spans="2:84" ht="4.5" customHeight="1" thickTop="1" x14ac:dyDescent="0.15">
      <c r="B84" s="702"/>
      <c r="C84" s="703"/>
      <c r="D84" s="97"/>
      <c r="E84" s="96"/>
      <c r="F84" s="96"/>
      <c r="G84" s="95"/>
      <c r="H84" s="95"/>
      <c r="I84" s="94"/>
      <c r="J84" s="93"/>
      <c r="K84" s="93"/>
      <c r="L84" s="93"/>
      <c r="M84" s="92"/>
      <c r="N84" s="92"/>
      <c r="O84" s="91"/>
      <c r="P84" s="90"/>
      <c r="Q84" s="90"/>
      <c r="R84" s="90"/>
      <c r="S84" s="90"/>
      <c r="T84" s="283"/>
      <c r="U84" s="283"/>
      <c r="V84" s="283"/>
      <c r="W84" s="283"/>
      <c r="X84" s="284"/>
      <c r="Y84" s="284"/>
      <c r="Z84" s="284"/>
      <c r="AA84" s="284"/>
      <c r="AB84" s="284"/>
      <c r="AC84" s="284"/>
      <c r="AD84" s="284"/>
      <c r="AE84" s="284"/>
      <c r="AF84" s="284"/>
      <c r="AG84" s="284"/>
      <c r="AH84" s="284"/>
      <c r="AI84" s="284"/>
      <c r="AJ84" s="284"/>
      <c r="AK84" s="284"/>
      <c r="AL84" s="284"/>
      <c r="AM84" s="284"/>
      <c r="AN84" s="90"/>
      <c r="AO84" s="90"/>
    </row>
    <row r="85" spans="2:84" ht="6" customHeight="1" x14ac:dyDescent="0.15">
      <c r="D85" s="286" t="s">
        <v>126</v>
      </c>
      <c r="E85" s="286"/>
      <c r="F85" s="286"/>
      <c r="G85" s="286"/>
      <c r="H85" s="286"/>
      <c r="I85" s="286"/>
      <c r="J85" s="286"/>
      <c r="K85" s="286"/>
      <c r="L85" s="286"/>
      <c r="M85" s="286"/>
      <c r="N85" s="88"/>
      <c r="O85" s="88"/>
      <c r="P85" s="88"/>
      <c r="Q85" s="88"/>
      <c r="R85" s="88"/>
      <c r="S85" s="88"/>
      <c r="T85" s="88"/>
      <c r="U85" s="88"/>
      <c r="V85" s="88"/>
      <c r="W85" s="88"/>
      <c r="X85" s="89"/>
      <c r="Y85" s="89"/>
      <c r="Z85" s="89"/>
      <c r="AA85" s="89"/>
      <c r="AB85" s="89"/>
      <c r="AC85" s="89"/>
      <c r="AD85" s="89"/>
      <c r="AE85" s="89"/>
      <c r="AF85" s="89"/>
      <c r="AG85" s="89"/>
      <c r="AU85" s="289" t="s">
        <v>104</v>
      </c>
      <c r="AV85" s="289"/>
      <c r="AW85" s="289"/>
      <c r="AX85" s="289"/>
      <c r="AY85" s="289"/>
      <c r="AZ85" s="289"/>
      <c r="BA85" s="289"/>
      <c r="BB85" s="289"/>
      <c r="BC85" s="289"/>
      <c r="BD85" s="290" t="s">
        <v>103</v>
      </c>
      <c r="BE85" s="290"/>
      <c r="BF85" s="290"/>
      <c r="BG85" s="290"/>
      <c r="BH85" s="290"/>
      <c r="BI85" s="290"/>
      <c r="BJ85" s="290"/>
      <c r="BK85" s="290"/>
      <c r="BL85" s="290"/>
      <c r="BM85" s="290"/>
      <c r="BN85" s="290"/>
      <c r="BO85" s="290"/>
      <c r="BP85" s="290"/>
      <c r="BQ85" s="290"/>
      <c r="BR85" s="290"/>
      <c r="BS85" s="291" t="s">
        <v>64</v>
      </c>
      <c r="BT85" s="291"/>
      <c r="BU85" s="291"/>
      <c r="BV85" s="292">
        <v>0.1</v>
      </c>
      <c r="BW85" s="292"/>
      <c r="BX85" s="292"/>
      <c r="BY85" s="42"/>
      <c r="BZ85" s="291" t="s">
        <v>62</v>
      </c>
      <c r="CA85" s="291"/>
      <c r="CB85" s="291"/>
      <c r="CC85" s="292">
        <v>0.05</v>
      </c>
      <c r="CD85" s="292"/>
      <c r="CE85" s="292"/>
      <c r="CF85" s="54"/>
    </row>
    <row r="86" spans="2:84" ht="6" customHeight="1" x14ac:dyDescent="0.15">
      <c r="D86" s="287"/>
      <c r="E86" s="287"/>
      <c r="F86" s="287"/>
      <c r="G86" s="287"/>
      <c r="H86" s="287"/>
      <c r="I86" s="287"/>
      <c r="J86" s="287"/>
      <c r="K86" s="287"/>
      <c r="L86" s="287"/>
      <c r="M86" s="287"/>
      <c r="N86" s="88"/>
      <c r="O86" s="88"/>
      <c r="P86" s="88"/>
      <c r="Q86" s="704" t="s">
        <v>125</v>
      </c>
      <c r="R86" s="704"/>
      <c r="S86" s="704"/>
      <c r="T86" s="704"/>
      <c r="U86" s="704"/>
      <c r="V86" s="704"/>
      <c r="W86" s="704"/>
      <c r="X86" s="704"/>
      <c r="Y86" s="704"/>
      <c r="Z86" s="704"/>
      <c r="AA86" s="704"/>
      <c r="AB86" s="704"/>
      <c r="AC86" s="704"/>
      <c r="AD86" s="704"/>
      <c r="AE86" s="704"/>
      <c r="AF86" s="704"/>
      <c r="AG86" s="704"/>
      <c r="AU86" s="289"/>
      <c r="AV86" s="289"/>
      <c r="AW86" s="289"/>
      <c r="AX86" s="289"/>
      <c r="AY86" s="289"/>
      <c r="AZ86" s="289"/>
      <c r="BA86" s="289"/>
      <c r="BB86" s="289"/>
      <c r="BC86" s="289"/>
      <c r="BD86" s="290"/>
      <c r="BE86" s="290"/>
      <c r="BF86" s="290"/>
      <c r="BG86" s="290"/>
      <c r="BH86" s="290"/>
      <c r="BI86" s="290"/>
      <c r="BJ86" s="290"/>
      <c r="BK86" s="290"/>
      <c r="BL86" s="290"/>
      <c r="BM86" s="290"/>
      <c r="BN86" s="290"/>
      <c r="BO86" s="290"/>
      <c r="BP86" s="290"/>
      <c r="BQ86" s="290"/>
      <c r="BR86" s="290"/>
      <c r="BS86" s="291"/>
      <c r="BT86" s="291"/>
      <c r="BU86" s="291"/>
      <c r="BV86" s="292"/>
      <c r="BW86" s="292"/>
      <c r="BX86" s="292"/>
      <c r="BY86" s="42"/>
      <c r="BZ86" s="291"/>
      <c r="CA86" s="291"/>
      <c r="CB86" s="291"/>
      <c r="CC86" s="292"/>
      <c r="CD86" s="292"/>
      <c r="CE86" s="292"/>
      <c r="CF86" s="54"/>
    </row>
    <row r="87" spans="2:84" ht="6" customHeight="1" x14ac:dyDescent="0.15">
      <c r="D87" s="288"/>
      <c r="E87" s="288"/>
      <c r="F87" s="288"/>
      <c r="G87" s="288"/>
      <c r="H87" s="288"/>
      <c r="I87" s="288"/>
      <c r="J87" s="288"/>
      <c r="K87" s="288"/>
      <c r="L87" s="288"/>
      <c r="M87" s="288"/>
      <c r="N87" s="87"/>
      <c r="O87" s="87"/>
      <c r="P87" s="87"/>
      <c r="Q87" s="705"/>
      <c r="R87" s="705"/>
      <c r="S87" s="705"/>
      <c r="T87" s="705"/>
      <c r="U87" s="705"/>
      <c r="V87" s="705"/>
      <c r="W87" s="705"/>
      <c r="X87" s="705"/>
      <c r="Y87" s="705"/>
      <c r="Z87" s="705"/>
      <c r="AA87" s="705"/>
      <c r="AB87" s="705"/>
      <c r="AC87" s="705"/>
      <c r="AD87" s="705"/>
      <c r="AE87" s="705"/>
      <c r="AF87" s="705"/>
      <c r="AG87" s="705"/>
      <c r="AU87" s="289"/>
      <c r="AV87" s="289"/>
      <c r="AW87" s="289"/>
      <c r="AX87" s="289"/>
      <c r="AY87" s="289"/>
      <c r="AZ87" s="289"/>
      <c r="BA87" s="289"/>
      <c r="BB87" s="289"/>
      <c r="BC87" s="289"/>
      <c r="BD87" s="290"/>
      <c r="BE87" s="290"/>
      <c r="BF87" s="290"/>
      <c r="BG87" s="290"/>
      <c r="BH87" s="290"/>
      <c r="BI87" s="290"/>
      <c r="BJ87" s="290"/>
      <c r="BK87" s="290"/>
      <c r="BL87" s="290"/>
      <c r="BM87" s="290"/>
      <c r="BN87" s="290"/>
      <c r="BO87" s="290"/>
      <c r="BP87" s="290"/>
      <c r="BQ87" s="290"/>
      <c r="BR87" s="290"/>
      <c r="BS87" s="291"/>
      <c r="BT87" s="291"/>
      <c r="BU87" s="291"/>
      <c r="BV87" s="292"/>
      <c r="BW87" s="292"/>
      <c r="BX87" s="292"/>
      <c r="BY87" s="42"/>
      <c r="BZ87" s="291"/>
      <c r="CA87" s="291"/>
      <c r="CB87" s="291"/>
      <c r="CC87" s="292"/>
      <c r="CD87" s="292"/>
      <c r="CE87" s="292"/>
      <c r="CF87" s="54"/>
    </row>
    <row r="88" spans="2:84" ht="6" customHeight="1" x14ac:dyDescent="0.15">
      <c r="B88" s="303" t="s">
        <v>102</v>
      </c>
      <c r="C88" s="304"/>
      <c r="D88" s="86"/>
      <c r="E88" s="85"/>
      <c r="F88" s="85"/>
      <c r="G88" s="85"/>
      <c r="H88" s="85"/>
      <c r="I88" s="85"/>
      <c r="J88" s="85"/>
      <c r="K88" s="85"/>
      <c r="L88" s="85"/>
      <c r="M88" s="85"/>
      <c r="N88" s="85"/>
      <c r="O88" s="85"/>
      <c r="P88" s="84"/>
      <c r="Q88" s="83"/>
      <c r="R88" s="83"/>
      <c r="S88" s="83"/>
      <c r="T88" s="83"/>
      <c r="U88" s="83"/>
      <c r="V88" s="83"/>
      <c r="W88" s="83"/>
      <c r="X88" s="83"/>
      <c r="Y88" s="83"/>
      <c r="Z88" s="83"/>
      <c r="AA88" s="305"/>
      <c r="AB88" s="306"/>
      <c r="AC88" s="306"/>
      <c r="AD88" s="306"/>
      <c r="AE88" s="306"/>
      <c r="AF88" s="306"/>
      <c r="AG88" s="306"/>
      <c r="AH88" s="306"/>
      <c r="AI88" s="306"/>
      <c r="AJ88" s="306"/>
      <c r="AK88" s="306"/>
      <c r="AL88" s="306"/>
      <c r="AM88" s="306"/>
      <c r="AN88" s="306"/>
      <c r="AO88" s="306"/>
      <c r="AP88" s="307"/>
      <c r="AU88" s="40"/>
      <c r="AV88" s="40"/>
      <c r="AW88" s="40"/>
      <c r="AX88" s="40"/>
      <c r="AY88" s="40"/>
      <c r="AZ88" s="40"/>
      <c r="BA88" s="40"/>
      <c r="BB88" s="40"/>
      <c r="BC88" s="40"/>
      <c r="BD88" s="82"/>
      <c r="BE88" s="310" t="s">
        <v>101</v>
      </c>
      <c r="BF88" s="310"/>
      <c r="BG88" s="310"/>
      <c r="BH88" s="310"/>
      <c r="BI88" s="310"/>
      <c r="BJ88" s="310"/>
      <c r="BK88" s="310"/>
      <c r="BL88" s="310"/>
      <c r="BM88" s="310"/>
      <c r="BN88" s="310"/>
      <c r="BO88" s="310"/>
      <c r="BP88" s="310"/>
      <c r="BQ88" s="310"/>
      <c r="BR88" s="82"/>
      <c r="CF88" s="54"/>
    </row>
    <row r="89" spans="2:84" ht="5.25" customHeight="1" x14ac:dyDescent="0.15">
      <c r="B89" s="303"/>
      <c r="C89" s="304"/>
      <c r="D89" s="77"/>
      <c r="E89" s="76"/>
      <c r="F89" s="76"/>
      <c r="G89" s="76"/>
      <c r="H89" s="76"/>
      <c r="I89" s="76"/>
      <c r="J89" s="76"/>
      <c r="K89" s="76"/>
      <c r="L89" s="76"/>
      <c r="M89" s="76"/>
      <c r="N89" s="76"/>
      <c r="O89" s="76"/>
      <c r="P89" s="79"/>
      <c r="Q89" s="68"/>
      <c r="R89" s="68"/>
      <c r="S89" s="68"/>
      <c r="T89" s="68"/>
      <c r="U89" s="68"/>
      <c r="V89" s="68"/>
      <c r="W89" s="68"/>
      <c r="X89" s="68"/>
      <c r="Y89" s="68"/>
      <c r="Z89" s="68"/>
      <c r="AA89" s="308"/>
      <c r="AB89" s="308"/>
      <c r="AC89" s="308"/>
      <c r="AD89" s="308"/>
      <c r="AE89" s="308"/>
      <c r="AF89" s="308"/>
      <c r="AG89" s="308"/>
      <c r="AH89" s="308"/>
      <c r="AI89" s="308"/>
      <c r="AJ89" s="308"/>
      <c r="AK89" s="308"/>
      <c r="AL89" s="308"/>
      <c r="AM89" s="308"/>
      <c r="AN89" s="308"/>
      <c r="AO89" s="308"/>
      <c r="AP89" s="309"/>
      <c r="AU89" s="40"/>
      <c r="AV89" s="40"/>
      <c r="AW89" s="40"/>
      <c r="AX89" s="40"/>
      <c r="AY89" s="40"/>
      <c r="AZ89" s="40"/>
      <c r="BA89" s="40"/>
      <c r="BB89" s="40"/>
      <c r="BC89" s="40"/>
      <c r="BD89" s="82"/>
      <c r="BE89" s="310"/>
      <c r="BF89" s="310"/>
      <c r="BG89" s="310"/>
      <c r="BH89" s="310"/>
      <c r="BI89" s="310"/>
      <c r="BJ89" s="310"/>
      <c r="BK89" s="310"/>
      <c r="BL89" s="310"/>
      <c r="BM89" s="310"/>
      <c r="BN89" s="310"/>
      <c r="BO89" s="310"/>
      <c r="BP89" s="310"/>
      <c r="BQ89" s="310"/>
      <c r="BR89" s="82"/>
      <c r="CF89" s="54"/>
    </row>
    <row r="90" spans="2:84" ht="5.25" customHeight="1" x14ac:dyDescent="0.15">
      <c r="B90" s="303"/>
      <c r="C90" s="304"/>
      <c r="D90" s="77"/>
      <c r="E90" s="76"/>
      <c r="F90" s="311" t="s">
        <v>100</v>
      </c>
      <c r="G90" s="312"/>
      <c r="H90" s="312"/>
      <c r="I90" s="312"/>
      <c r="J90" s="312"/>
      <c r="K90" s="312"/>
      <c r="L90" s="312"/>
      <c r="M90" s="312"/>
      <c r="N90" s="312"/>
      <c r="O90" s="76"/>
      <c r="P90" s="79"/>
      <c r="Q90" s="68"/>
      <c r="R90" s="313" t="s">
        <v>99</v>
      </c>
      <c r="S90" s="314"/>
      <c r="T90" s="314"/>
      <c r="U90" s="314"/>
      <c r="V90" s="314"/>
      <c r="W90" s="314"/>
      <c r="X90" s="314"/>
      <c r="Y90" s="314"/>
      <c r="Z90" s="314"/>
      <c r="AA90" s="314"/>
      <c r="AB90" s="314"/>
      <c r="AC90" s="315" t="s">
        <v>98</v>
      </c>
      <c r="AD90" s="316"/>
      <c r="AE90" s="316"/>
      <c r="AF90" s="316"/>
      <c r="AG90" s="316"/>
      <c r="AH90" s="316"/>
      <c r="AI90" s="316"/>
      <c r="AJ90" s="316"/>
      <c r="AK90" s="316"/>
      <c r="AL90" s="316"/>
      <c r="AM90" s="316"/>
      <c r="AN90" s="316"/>
      <c r="AO90" s="316"/>
      <c r="AP90" s="317"/>
      <c r="AU90" s="48"/>
      <c r="AV90" s="40"/>
      <c r="AW90" s="40"/>
      <c r="AX90" s="40"/>
      <c r="AY90" s="40"/>
      <c r="AZ90" s="40"/>
      <c r="BA90" s="40"/>
      <c r="BB90" s="40"/>
      <c r="BC90" s="40"/>
      <c r="BD90" s="82"/>
      <c r="BE90" s="310"/>
      <c r="BF90" s="310"/>
      <c r="BG90" s="310"/>
      <c r="BH90" s="310"/>
      <c r="BI90" s="310"/>
      <c r="BJ90" s="310"/>
      <c r="BK90" s="310"/>
      <c r="BL90" s="310"/>
      <c r="BM90" s="310"/>
      <c r="BN90" s="310"/>
      <c r="BO90" s="310"/>
      <c r="BP90" s="310"/>
      <c r="BQ90" s="310"/>
      <c r="BR90" s="82"/>
      <c r="CF90" s="54"/>
    </row>
    <row r="91" spans="2:84" ht="5.25" customHeight="1" x14ac:dyDescent="0.15">
      <c r="B91" s="303"/>
      <c r="C91" s="304"/>
      <c r="D91" s="77"/>
      <c r="E91" s="76"/>
      <c r="F91" s="312"/>
      <c r="G91" s="312"/>
      <c r="H91" s="312"/>
      <c r="I91" s="312"/>
      <c r="J91" s="312"/>
      <c r="K91" s="312"/>
      <c r="L91" s="312"/>
      <c r="M91" s="312"/>
      <c r="N91" s="312"/>
      <c r="O91" s="76"/>
      <c r="P91" s="79"/>
      <c r="Q91" s="68"/>
      <c r="R91" s="314"/>
      <c r="S91" s="314"/>
      <c r="T91" s="314"/>
      <c r="U91" s="314"/>
      <c r="V91" s="314"/>
      <c r="W91" s="314"/>
      <c r="X91" s="314"/>
      <c r="Y91" s="314"/>
      <c r="Z91" s="314"/>
      <c r="AA91" s="314"/>
      <c r="AB91" s="314"/>
      <c r="AC91" s="316"/>
      <c r="AD91" s="316"/>
      <c r="AE91" s="316"/>
      <c r="AF91" s="316"/>
      <c r="AG91" s="316"/>
      <c r="AH91" s="316"/>
      <c r="AI91" s="316"/>
      <c r="AJ91" s="316"/>
      <c r="AK91" s="316"/>
      <c r="AL91" s="316"/>
      <c r="AM91" s="316"/>
      <c r="AN91" s="316"/>
      <c r="AO91" s="316"/>
      <c r="AP91" s="317"/>
      <c r="BT91" s="39"/>
      <c r="BU91" s="39"/>
      <c r="BV91" s="39"/>
      <c r="BW91" s="39"/>
      <c r="BX91" s="39"/>
      <c r="BY91" s="39"/>
      <c r="BZ91" s="39"/>
      <c r="CA91" s="58"/>
      <c r="CB91" s="58"/>
      <c r="CC91" s="58"/>
      <c r="CD91" s="58"/>
      <c r="CE91" s="57"/>
      <c r="CF91" s="54"/>
    </row>
    <row r="92" spans="2:84" ht="5.25" customHeight="1" x14ac:dyDescent="0.15">
      <c r="B92" s="303"/>
      <c r="C92" s="304"/>
      <c r="D92" s="77"/>
      <c r="E92" s="76"/>
      <c r="F92" s="312"/>
      <c r="G92" s="312"/>
      <c r="H92" s="312"/>
      <c r="I92" s="312"/>
      <c r="J92" s="312"/>
      <c r="K92" s="312"/>
      <c r="L92" s="312"/>
      <c r="M92" s="312"/>
      <c r="N92" s="312"/>
      <c r="O92" s="76"/>
      <c r="P92" s="79"/>
      <c r="Q92" s="68"/>
      <c r="R92" s="314"/>
      <c r="S92" s="314"/>
      <c r="T92" s="314"/>
      <c r="U92" s="314"/>
      <c r="V92" s="314"/>
      <c r="W92" s="314"/>
      <c r="X92" s="314"/>
      <c r="Y92" s="314"/>
      <c r="Z92" s="314"/>
      <c r="AA92" s="314"/>
      <c r="AB92" s="314"/>
      <c r="AC92" s="315" t="s">
        <v>97</v>
      </c>
      <c r="AD92" s="316"/>
      <c r="AE92" s="316"/>
      <c r="AF92" s="316"/>
      <c r="AG92" s="316"/>
      <c r="AH92" s="316"/>
      <c r="AI92" s="316"/>
      <c r="AJ92" s="316"/>
      <c r="AK92" s="316"/>
      <c r="AL92" s="316"/>
      <c r="AM92" s="316"/>
      <c r="AN92" s="316"/>
      <c r="AO92" s="316"/>
      <c r="AP92" s="317"/>
      <c r="AU92" s="289" t="s">
        <v>96</v>
      </c>
      <c r="AV92" s="289"/>
      <c r="AW92" s="289"/>
      <c r="AX92" s="289"/>
      <c r="AY92" s="289"/>
      <c r="AZ92" s="289"/>
      <c r="BA92" s="289"/>
      <c r="BB92" s="289"/>
      <c r="BC92" s="289"/>
      <c r="BD92" s="324" t="s">
        <v>95</v>
      </c>
      <c r="BE92" s="324"/>
      <c r="BF92" s="324"/>
      <c r="BG92" s="324"/>
      <c r="BH92" s="324"/>
      <c r="BI92" s="324"/>
      <c r="BJ92" s="324"/>
      <c r="BK92" s="324"/>
      <c r="BL92" s="324"/>
      <c r="BM92" s="324"/>
      <c r="BN92" s="324"/>
      <c r="BO92" s="324"/>
      <c r="BP92" s="324"/>
      <c r="BQ92" s="324"/>
      <c r="BR92" s="324"/>
      <c r="BS92" s="291" t="s">
        <v>64</v>
      </c>
      <c r="BT92" s="291"/>
      <c r="BU92" s="291"/>
      <c r="BV92" s="292">
        <v>0.5</v>
      </c>
      <c r="BW92" s="292"/>
      <c r="BX92" s="292"/>
      <c r="BY92" s="42"/>
      <c r="BZ92" s="291" t="s">
        <v>62</v>
      </c>
      <c r="CA92" s="291"/>
      <c r="CB92" s="291"/>
      <c r="CC92" s="292">
        <v>0.3</v>
      </c>
      <c r="CD92" s="292"/>
      <c r="CE92" s="292"/>
      <c r="CF92" s="54"/>
    </row>
    <row r="93" spans="2:84" ht="5.25" customHeight="1" x14ac:dyDescent="0.15">
      <c r="B93" s="303"/>
      <c r="C93" s="304"/>
      <c r="D93" s="77"/>
      <c r="E93" s="76"/>
      <c r="F93" s="312"/>
      <c r="G93" s="312"/>
      <c r="H93" s="312"/>
      <c r="I93" s="312"/>
      <c r="J93" s="312"/>
      <c r="K93" s="312"/>
      <c r="L93" s="312"/>
      <c r="M93" s="312"/>
      <c r="N93" s="312"/>
      <c r="O93" s="76"/>
      <c r="P93" s="79"/>
      <c r="Q93" s="68"/>
      <c r="R93" s="314"/>
      <c r="S93" s="314"/>
      <c r="T93" s="314"/>
      <c r="U93" s="314"/>
      <c r="V93" s="314"/>
      <c r="W93" s="314"/>
      <c r="X93" s="314"/>
      <c r="Y93" s="314"/>
      <c r="Z93" s="314"/>
      <c r="AA93" s="314"/>
      <c r="AB93" s="314"/>
      <c r="AC93" s="316"/>
      <c r="AD93" s="316"/>
      <c r="AE93" s="316"/>
      <c r="AF93" s="316"/>
      <c r="AG93" s="316"/>
      <c r="AH93" s="316"/>
      <c r="AI93" s="316"/>
      <c r="AJ93" s="316"/>
      <c r="AK93" s="316"/>
      <c r="AL93" s="316"/>
      <c r="AM93" s="316"/>
      <c r="AN93" s="316"/>
      <c r="AO93" s="316"/>
      <c r="AP93" s="317"/>
      <c r="AU93" s="289"/>
      <c r="AV93" s="289"/>
      <c r="AW93" s="289"/>
      <c r="AX93" s="289"/>
      <c r="AY93" s="289"/>
      <c r="AZ93" s="289"/>
      <c r="BA93" s="289"/>
      <c r="BB93" s="289"/>
      <c r="BC93" s="289"/>
      <c r="BD93" s="324"/>
      <c r="BE93" s="324"/>
      <c r="BF93" s="324"/>
      <c r="BG93" s="324"/>
      <c r="BH93" s="324"/>
      <c r="BI93" s="324"/>
      <c r="BJ93" s="324"/>
      <c r="BK93" s="324"/>
      <c r="BL93" s="324"/>
      <c r="BM93" s="324"/>
      <c r="BN93" s="324"/>
      <c r="BO93" s="324"/>
      <c r="BP93" s="324"/>
      <c r="BQ93" s="324"/>
      <c r="BR93" s="324"/>
      <c r="BS93" s="291"/>
      <c r="BT93" s="291"/>
      <c r="BU93" s="291"/>
      <c r="BV93" s="292"/>
      <c r="BW93" s="292"/>
      <c r="BX93" s="292"/>
      <c r="BY93" s="42"/>
      <c r="BZ93" s="291"/>
      <c r="CA93" s="291"/>
      <c r="CB93" s="291"/>
      <c r="CC93" s="292"/>
      <c r="CD93" s="292"/>
      <c r="CE93" s="292"/>
      <c r="CF93" s="54"/>
    </row>
    <row r="94" spans="2:84" ht="5.25" customHeight="1" thickBot="1" x14ac:dyDescent="0.2">
      <c r="B94" s="303"/>
      <c r="C94" s="304"/>
      <c r="D94" s="77"/>
      <c r="E94" s="76"/>
      <c r="F94" s="312"/>
      <c r="G94" s="312"/>
      <c r="H94" s="312"/>
      <c r="I94" s="312"/>
      <c r="J94" s="312"/>
      <c r="K94" s="312"/>
      <c r="L94" s="312"/>
      <c r="M94" s="312"/>
      <c r="N94" s="312"/>
      <c r="O94" s="76"/>
      <c r="P94" s="79"/>
      <c r="Q94" s="68"/>
      <c r="R94" s="314"/>
      <c r="S94" s="314"/>
      <c r="T94" s="314"/>
      <c r="U94" s="314"/>
      <c r="V94" s="314"/>
      <c r="W94" s="314"/>
      <c r="X94" s="314"/>
      <c r="Y94" s="314"/>
      <c r="Z94" s="314"/>
      <c r="AA94" s="314"/>
      <c r="AB94" s="314"/>
      <c r="AC94" s="315"/>
      <c r="AD94" s="316"/>
      <c r="AE94" s="316"/>
      <c r="AF94" s="316"/>
      <c r="AG94" s="316"/>
      <c r="AH94" s="316"/>
      <c r="AI94" s="316"/>
      <c r="AJ94" s="316"/>
      <c r="AK94" s="316"/>
      <c r="AL94" s="316"/>
      <c r="AM94" s="316"/>
      <c r="AN94" s="316"/>
      <c r="AO94" s="316"/>
      <c r="AP94" s="317"/>
      <c r="AU94" s="289"/>
      <c r="AV94" s="289"/>
      <c r="AW94" s="289"/>
      <c r="AX94" s="289"/>
      <c r="AY94" s="289"/>
      <c r="AZ94" s="289"/>
      <c r="BA94" s="289"/>
      <c r="BB94" s="289"/>
      <c r="BC94" s="289"/>
      <c r="BD94" s="324"/>
      <c r="BE94" s="324"/>
      <c r="BF94" s="324"/>
      <c r="BG94" s="324"/>
      <c r="BH94" s="324"/>
      <c r="BI94" s="324"/>
      <c r="BJ94" s="324"/>
      <c r="BK94" s="324"/>
      <c r="BL94" s="324"/>
      <c r="BM94" s="324"/>
      <c r="BN94" s="324"/>
      <c r="BO94" s="324"/>
      <c r="BP94" s="324"/>
      <c r="BQ94" s="324"/>
      <c r="BR94" s="324"/>
      <c r="BS94" s="291"/>
      <c r="BT94" s="291"/>
      <c r="BU94" s="291"/>
      <c r="BV94" s="292"/>
      <c r="BW94" s="292"/>
      <c r="BX94" s="292"/>
      <c r="BY94" s="42"/>
      <c r="BZ94" s="291"/>
      <c r="CA94" s="291"/>
      <c r="CB94" s="291"/>
      <c r="CC94" s="292"/>
      <c r="CD94" s="292"/>
      <c r="CE94" s="292"/>
      <c r="CF94" s="54"/>
    </row>
    <row r="95" spans="2:84" ht="5.25" customHeight="1" thickTop="1" x14ac:dyDescent="0.15">
      <c r="B95" s="303"/>
      <c r="C95" s="304"/>
      <c r="D95" s="77"/>
      <c r="E95" s="76"/>
      <c r="F95" s="76"/>
      <c r="G95" s="635">
        <v>0</v>
      </c>
      <c r="H95" s="636"/>
      <c r="I95" s="636"/>
      <c r="J95" s="636"/>
      <c r="K95" s="636"/>
      <c r="L95" s="636"/>
      <c r="M95" s="637"/>
      <c r="N95" s="76"/>
      <c r="O95" s="76"/>
      <c r="P95" s="79"/>
      <c r="Q95" s="68"/>
      <c r="R95" s="68"/>
      <c r="S95" s="643">
        <v>0</v>
      </c>
      <c r="T95" s="644"/>
      <c r="U95" s="644"/>
      <c r="V95" s="644"/>
      <c r="W95" s="644"/>
      <c r="X95" s="644"/>
      <c r="Y95" s="644"/>
      <c r="Z95" s="644"/>
      <c r="AA95" s="645"/>
      <c r="AB95" s="75"/>
      <c r="AC95" s="316"/>
      <c r="AD95" s="316"/>
      <c r="AE95" s="316"/>
      <c r="AF95" s="316"/>
      <c r="AG95" s="316"/>
      <c r="AH95" s="316"/>
      <c r="AI95" s="316"/>
      <c r="AJ95" s="316"/>
      <c r="AK95" s="316"/>
      <c r="AL95" s="316"/>
      <c r="AM95" s="316"/>
      <c r="AN95" s="316"/>
      <c r="AO95" s="316"/>
      <c r="AP95" s="317"/>
      <c r="AU95" s="40"/>
      <c r="AV95" s="40"/>
      <c r="AW95" s="40"/>
      <c r="AX95" s="40"/>
      <c r="AY95" s="40"/>
      <c r="AZ95" s="40"/>
      <c r="BA95" s="40"/>
      <c r="BB95" s="40"/>
      <c r="BC95" s="40"/>
      <c r="BD95" s="82"/>
      <c r="BE95" s="310" t="s">
        <v>94</v>
      </c>
      <c r="BF95" s="310"/>
      <c r="BG95" s="310"/>
      <c r="BH95" s="310"/>
      <c r="BI95" s="310"/>
      <c r="BJ95" s="310"/>
      <c r="BK95" s="310"/>
      <c r="BL95" s="310"/>
      <c r="BM95" s="310"/>
      <c r="BN95" s="310"/>
      <c r="BO95" s="310"/>
      <c r="BP95" s="310"/>
      <c r="BQ95" s="310"/>
      <c r="BR95" s="310"/>
      <c r="BS95" s="310"/>
      <c r="BT95" s="39"/>
      <c r="BU95" s="39"/>
      <c r="BV95" s="39"/>
      <c r="BW95" s="39"/>
      <c r="BX95" s="39"/>
      <c r="BY95" s="39"/>
      <c r="BZ95" s="39"/>
      <c r="CA95" s="59"/>
      <c r="CB95" s="58"/>
      <c r="CC95" s="58"/>
      <c r="CD95" s="58"/>
      <c r="CE95" s="54"/>
      <c r="CF95" s="54"/>
    </row>
    <row r="96" spans="2:84" ht="5.25" customHeight="1" x14ac:dyDescent="0.15">
      <c r="B96" s="303"/>
      <c r="C96" s="304"/>
      <c r="D96" s="77"/>
      <c r="E96" s="76"/>
      <c r="F96" s="76"/>
      <c r="G96" s="638"/>
      <c r="H96" s="322"/>
      <c r="I96" s="322"/>
      <c r="J96" s="322"/>
      <c r="K96" s="322"/>
      <c r="L96" s="322"/>
      <c r="M96" s="639"/>
      <c r="N96" s="76"/>
      <c r="O96" s="76"/>
      <c r="P96" s="79"/>
      <c r="Q96" s="68"/>
      <c r="R96" s="68"/>
      <c r="S96" s="646"/>
      <c r="T96" s="323"/>
      <c r="U96" s="323"/>
      <c r="V96" s="323"/>
      <c r="W96" s="323"/>
      <c r="X96" s="323"/>
      <c r="Y96" s="323"/>
      <c r="Z96" s="323"/>
      <c r="AA96" s="647"/>
      <c r="AB96" s="75"/>
      <c r="AC96" s="315" t="s">
        <v>93</v>
      </c>
      <c r="AD96" s="316"/>
      <c r="AE96" s="316"/>
      <c r="AF96" s="316"/>
      <c r="AG96" s="316"/>
      <c r="AH96" s="316"/>
      <c r="AI96" s="316"/>
      <c r="AJ96" s="316"/>
      <c r="AK96" s="316"/>
      <c r="AL96" s="316"/>
      <c r="AM96" s="316"/>
      <c r="AN96" s="316"/>
      <c r="AO96" s="316"/>
      <c r="AP96" s="317"/>
      <c r="AU96" s="48"/>
      <c r="AV96" s="40"/>
      <c r="AW96" s="40"/>
      <c r="AX96" s="40"/>
      <c r="AY96" s="40"/>
      <c r="AZ96" s="40"/>
      <c r="BA96" s="40"/>
      <c r="BB96" s="40"/>
      <c r="BC96" s="40"/>
      <c r="BD96" s="81"/>
      <c r="BE96" s="310"/>
      <c r="BF96" s="310"/>
      <c r="BG96" s="310"/>
      <c r="BH96" s="310"/>
      <c r="BI96" s="310"/>
      <c r="BJ96" s="310"/>
      <c r="BK96" s="310"/>
      <c r="BL96" s="310"/>
      <c r="BM96" s="310"/>
      <c r="BN96" s="310"/>
      <c r="BO96" s="310"/>
      <c r="BP96" s="310"/>
      <c r="BQ96" s="310"/>
      <c r="BR96" s="310"/>
      <c r="BS96" s="310"/>
      <c r="BT96" s="39"/>
      <c r="BU96" s="39"/>
      <c r="BV96" s="39"/>
      <c r="BW96" s="39"/>
      <c r="BX96" s="39"/>
      <c r="BY96" s="39"/>
      <c r="BZ96" s="39"/>
      <c r="CA96" s="58"/>
      <c r="CB96" s="58"/>
      <c r="CC96" s="58"/>
      <c r="CD96" s="58"/>
      <c r="CE96" s="54"/>
      <c r="CF96" s="54"/>
    </row>
    <row r="97" spans="2:84" ht="5.25" customHeight="1" x14ac:dyDescent="0.15">
      <c r="B97" s="303"/>
      <c r="C97" s="304"/>
      <c r="D97" s="74"/>
      <c r="E97" s="76"/>
      <c r="F97" s="76"/>
      <c r="G97" s="638"/>
      <c r="H97" s="322"/>
      <c r="I97" s="322"/>
      <c r="J97" s="322"/>
      <c r="K97" s="322"/>
      <c r="L97" s="322"/>
      <c r="M97" s="639"/>
      <c r="N97" s="76"/>
      <c r="O97" s="76"/>
      <c r="P97" s="79"/>
      <c r="Q97" s="68"/>
      <c r="R97" s="68"/>
      <c r="S97" s="646"/>
      <c r="T97" s="323"/>
      <c r="U97" s="323"/>
      <c r="V97" s="323"/>
      <c r="W97" s="323"/>
      <c r="X97" s="323"/>
      <c r="Y97" s="323"/>
      <c r="Z97" s="323"/>
      <c r="AA97" s="647"/>
      <c r="AB97" s="75"/>
      <c r="AC97" s="316"/>
      <c r="AD97" s="316"/>
      <c r="AE97" s="316"/>
      <c r="AF97" s="316"/>
      <c r="AG97" s="316"/>
      <c r="AH97" s="316"/>
      <c r="AI97" s="316"/>
      <c r="AJ97" s="316"/>
      <c r="AK97" s="316"/>
      <c r="AL97" s="316"/>
      <c r="AM97" s="316"/>
      <c r="AN97" s="316"/>
      <c r="AO97" s="316"/>
      <c r="AP97" s="317"/>
      <c r="AU97" s="40"/>
      <c r="AV97" s="40"/>
      <c r="AW97" s="40"/>
      <c r="AX97" s="40"/>
      <c r="AY97" s="40"/>
      <c r="AZ97" s="40"/>
      <c r="BA97" s="40"/>
      <c r="BB97" s="40"/>
      <c r="BC97" s="40"/>
      <c r="BD97" s="81"/>
      <c r="BE97" s="310"/>
      <c r="BF97" s="310"/>
      <c r="BG97" s="310"/>
      <c r="BH97" s="310"/>
      <c r="BI97" s="310"/>
      <c r="BJ97" s="310"/>
      <c r="BK97" s="310"/>
      <c r="BL97" s="310"/>
      <c r="BM97" s="310"/>
      <c r="BN97" s="310"/>
      <c r="BO97" s="310"/>
      <c r="BP97" s="310"/>
      <c r="BQ97" s="310"/>
      <c r="BR97" s="310"/>
      <c r="BS97" s="310"/>
      <c r="BT97" s="39"/>
      <c r="BU97" s="39"/>
      <c r="BV97" s="39"/>
      <c r="BW97" s="39"/>
      <c r="BX97" s="39"/>
      <c r="BY97" s="39"/>
      <c r="BZ97" s="39"/>
      <c r="CA97" s="58"/>
      <c r="CB97" s="58"/>
      <c r="CC97" s="58"/>
      <c r="CD97" s="58"/>
      <c r="CE97" s="54"/>
      <c r="CF97" s="54"/>
    </row>
    <row r="98" spans="2:84" ht="5.25" customHeight="1" thickBot="1" x14ac:dyDescent="0.2">
      <c r="B98" s="303"/>
      <c r="C98" s="304"/>
      <c r="D98" s="74"/>
      <c r="E98" s="76"/>
      <c r="F98" s="76"/>
      <c r="G98" s="640"/>
      <c r="H98" s="641"/>
      <c r="I98" s="641"/>
      <c r="J98" s="641"/>
      <c r="K98" s="641"/>
      <c r="L98" s="641"/>
      <c r="M98" s="642"/>
      <c r="N98" s="76"/>
      <c r="O98" s="76"/>
      <c r="P98" s="79"/>
      <c r="Q98" s="68"/>
      <c r="R98" s="68"/>
      <c r="S98" s="648"/>
      <c r="T98" s="649"/>
      <c r="U98" s="649"/>
      <c r="V98" s="649"/>
      <c r="W98" s="649"/>
      <c r="X98" s="649"/>
      <c r="Y98" s="649"/>
      <c r="Z98" s="649"/>
      <c r="AA98" s="650"/>
      <c r="AB98" s="75"/>
      <c r="AC98" s="315" t="s">
        <v>92</v>
      </c>
      <c r="AD98" s="316"/>
      <c r="AE98" s="316"/>
      <c r="AF98" s="316"/>
      <c r="AG98" s="316"/>
      <c r="AH98" s="316"/>
      <c r="AI98" s="316"/>
      <c r="AJ98" s="316"/>
      <c r="AK98" s="316"/>
      <c r="AL98" s="316"/>
      <c r="AM98" s="316"/>
      <c r="AN98" s="316"/>
      <c r="AO98" s="316"/>
      <c r="AP98" s="317"/>
      <c r="BD98" s="80"/>
      <c r="BE98" s="80"/>
      <c r="BF98" s="80"/>
      <c r="BG98" s="80"/>
      <c r="BH98" s="80"/>
      <c r="BI98" s="80"/>
      <c r="BJ98" s="80"/>
      <c r="BK98" s="80"/>
      <c r="BL98" s="80"/>
      <c r="BM98" s="80"/>
      <c r="BN98" s="80"/>
      <c r="BO98" s="80"/>
      <c r="BP98" s="80"/>
      <c r="BQ98" s="80"/>
      <c r="BR98" s="80"/>
      <c r="BS98" s="39"/>
      <c r="BT98" s="39"/>
      <c r="BU98" s="39"/>
      <c r="BV98" s="39"/>
      <c r="BW98" s="39"/>
      <c r="BX98" s="39"/>
      <c r="BY98" s="39"/>
      <c r="BZ98" s="39"/>
      <c r="CA98" s="58"/>
      <c r="CB98" s="58"/>
      <c r="CC98" s="58"/>
      <c r="CD98" s="58"/>
      <c r="CE98" s="54"/>
      <c r="CF98" s="54"/>
    </row>
    <row r="99" spans="2:84" ht="5.25" customHeight="1" thickTop="1" thickBot="1" x14ac:dyDescent="0.2">
      <c r="B99" s="303"/>
      <c r="C99" s="304"/>
      <c r="D99" s="74"/>
      <c r="E99" s="76"/>
      <c r="F99" s="76"/>
      <c r="G99" s="76"/>
      <c r="H99" s="76"/>
      <c r="I99" s="76"/>
      <c r="J99" s="76"/>
      <c r="K99" s="76"/>
      <c r="L99" s="76"/>
      <c r="M99" s="76"/>
      <c r="N99" s="76"/>
      <c r="O99" s="76"/>
      <c r="P99" s="79"/>
      <c r="Q99" s="68"/>
      <c r="R99" s="68"/>
      <c r="S99" s="68"/>
      <c r="T99" s="68"/>
      <c r="U99" s="68"/>
      <c r="V99" s="68"/>
      <c r="W99" s="68"/>
      <c r="X99" s="68"/>
      <c r="Y99" s="68"/>
      <c r="Z99" s="75"/>
      <c r="AA99" s="75"/>
      <c r="AB99" s="75"/>
      <c r="AC99" s="316"/>
      <c r="AD99" s="316"/>
      <c r="AE99" s="316"/>
      <c r="AF99" s="316"/>
      <c r="AG99" s="316"/>
      <c r="AH99" s="316"/>
      <c r="AI99" s="316"/>
      <c r="AJ99" s="316"/>
      <c r="AK99" s="316"/>
      <c r="AL99" s="316"/>
      <c r="AM99" s="316"/>
      <c r="AN99" s="316"/>
      <c r="AO99" s="316"/>
      <c r="AP99" s="317"/>
      <c r="AU99" s="289" t="s">
        <v>91</v>
      </c>
      <c r="AV99" s="289"/>
      <c r="AW99" s="289"/>
      <c r="AX99" s="289"/>
      <c r="AY99" s="289"/>
      <c r="AZ99" s="289"/>
      <c r="BA99" s="289"/>
      <c r="BB99" s="289"/>
      <c r="BC99" s="289"/>
      <c r="BD99" s="324" t="s">
        <v>90</v>
      </c>
      <c r="BE99" s="324"/>
      <c r="BF99" s="324"/>
      <c r="BG99" s="324"/>
      <c r="BH99" s="324"/>
      <c r="BI99" s="324"/>
      <c r="BJ99" s="324"/>
      <c r="BK99" s="324"/>
      <c r="BL99" s="324"/>
      <c r="BM99" s="324"/>
      <c r="BN99" s="324"/>
      <c r="BO99" s="324"/>
      <c r="BP99" s="324"/>
      <c r="BQ99" s="324"/>
      <c r="BR99" s="324"/>
      <c r="CB99" s="52"/>
      <c r="CC99" s="52"/>
      <c r="CD99" s="52"/>
      <c r="CE99" s="54"/>
      <c r="CF99" s="54"/>
    </row>
    <row r="100" spans="2:84" ht="5.25" customHeight="1" thickTop="1" x14ac:dyDescent="0.15">
      <c r="B100" s="303"/>
      <c r="C100" s="304"/>
      <c r="D100" s="74"/>
      <c r="E100" s="76"/>
      <c r="F100" s="76"/>
      <c r="G100" s="76"/>
      <c r="H100" s="76"/>
      <c r="I100" s="76"/>
      <c r="J100" s="76"/>
      <c r="K100" s="76"/>
      <c r="L100" s="325" t="s">
        <v>89</v>
      </c>
      <c r="M100" s="326"/>
      <c r="N100" s="326"/>
      <c r="O100" s="326"/>
      <c r="P100" s="326"/>
      <c r="Q100" s="331">
        <f>IF(G95=0,0,S95/G95)</f>
        <v>0</v>
      </c>
      <c r="R100" s="332"/>
      <c r="S100" s="332"/>
      <c r="T100" s="332"/>
      <c r="U100" s="333"/>
      <c r="V100" s="68"/>
      <c r="W100" s="68"/>
      <c r="X100" s="68"/>
      <c r="Y100" s="68"/>
      <c r="Z100" s="75"/>
      <c r="AA100" s="75"/>
      <c r="AB100" s="75"/>
      <c r="AC100" s="315" t="s">
        <v>88</v>
      </c>
      <c r="AD100" s="316"/>
      <c r="AE100" s="316"/>
      <c r="AF100" s="316"/>
      <c r="AG100" s="316"/>
      <c r="AH100" s="316"/>
      <c r="AI100" s="316"/>
      <c r="AJ100" s="316"/>
      <c r="AK100" s="316"/>
      <c r="AL100" s="316"/>
      <c r="AM100" s="316"/>
      <c r="AN100" s="316"/>
      <c r="AO100" s="316"/>
      <c r="AP100" s="317"/>
      <c r="AU100" s="289"/>
      <c r="AV100" s="289"/>
      <c r="AW100" s="289"/>
      <c r="AX100" s="289"/>
      <c r="AY100" s="289"/>
      <c r="AZ100" s="289"/>
      <c r="BA100" s="289"/>
      <c r="BB100" s="289"/>
      <c r="BC100" s="289"/>
      <c r="BD100" s="324"/>
      <c r="BE100" s="324"/>
      <c r="BF100" s="324"/>
      <c r="BG100" s="324"/>
      <c r="BH100" s="324"/>
      <c r="BI100" s="324"/>
      <c r="BJ100" s="324"/>
      <c r="BK100" s="324"/>
      <c r="BL100" s="324"/>
      <c r="BM100" s="324"/>
      <c r="BN100" s="324"/>
      <c r="BO100" s="324"/>
      <c r="BP100" s="324"/>
      <c r="BQ100" s="324"/>
      <c r="BR100" s="324"/>
      <c r="CB100" s="58"/>
      <c r="CC100" s="58"/>
      <c r="CD100" s="58"/>
      <c r="CE100" s="57"/>
      <c r="CF100" s="54"/>
    </row>
    <row r="101" spans="2:84" ht="5.25" customHeight="1" x14ac:dyDescent="0.15">
      <c r="B101" s="303"/>
      <c r="C101" s="304"/>
      <c r="D101" s="78"/>
      <c r="E101" s="76"/>
      <c r="F101" s="76"/>
      <c r="G101" s="76"/>
      <c r="H101" s="76"/>
      <c r="I101" s="76"/>
      <c r="J101" s="76"/>
      <c r="K101" s="76"/>
      <c r="L101" s="327"/>
      <c r="M101" s="328"/>
      <c r="N101" s="328"/>
      <c r="O101" s="328"/>
      <c r="P101" s="328"/>
      <c r="Q101" s="334"/>
      <c r="R101" s="334"/>
      <c r="S101" s="334"/>
      <c r="T101" s="334"/>
      <c r="U101" s="335"/>
      <c r="V101" s="68"/>
      <c r="W101" s="68"/>
      <c r="X101" s="68"/>
      <c r="Y101" s="68"/>
      <c r="Z101" s="75"/>
      <c r="AA101" s="75"/>
      <c r="AB101" s="75"/>
      <c r="AC101" s="316"/>
      <c r="AD101" s="316"/>
      <c r="AE101" s="316"/>
      <c r="AF101" s="316"/>
      <c r="AG101" s="316"/>
      <c r="AH101" s="316"/>
      <c r="AI101" s="316"/>
      <c r="AJ101" s="316"/>
      <c r="AK101" s="316"/>
      <c r="AL101" s="316"/>
      <c r="AM101" s="316"/>
      <c r="AN101" s="316"/>
      <c r="AO101" s="316"/>
      <c r="AP101" s="317"/>
      <c r="AU101" s="289"/>
      <c r="AV101" s="289"/>
      <c r="AW101" s="289"/>
      <c r="AX101" s="289"/>
      <c r="AY101" s="289"/>
      <c r="AZ101" s="289"/>
      <c r="BA101" s="289"/>
      <c r="BB101" s="289"/>
      <c r="BC101" s="289"/>
      <c r="BD101" s="324"/>
      <c r="BE101" s="324"/>
      <c r="BF101" s="324"/>
      <c r="BG101" s="324"/>
      <c r="BH101" s="324"/>
      <c r="BI101" s="324"/>
      <c r="BJ101" s="324"/>
      <c r="BK101" s="324"/>
      <c r="BL101" s="324"/>
      <c r="BM101" s="324"/>
      <c r="BN101" s="324"/>
      <c r="BO101" s="324"/>
      <c r="BP101" s="324"/>
      <c r="BQ101" s="324"/>
      <c r="BR101" s="324"/>
      <c r="CB101" s="58"/>
      <c r="CC101" s="58"/>
      <c r="CD101" s="58"/>
      <c r="CE101" s="57"/>
      <c r="CF101" s="54"/>
    </row>
    <row r="102" spans="2:84" ht="5.25" customHeight="1" x14ac:dyDescent="0.15">
      <c r="B102" s="303"/>
      <c r="C102" s="304"/>
      <c r="D102" s="78"/>
      <c r="E102" s="76"/>
      <c r="F102" s="76"/>
      <c r="G102" s="76"/>
      <c r="H102" s="76"/>
      <c r="I102" s="76"/>
      <c r="J102" s="76"/>
      <c r="K102" s="72"/>
      <c r="L102" s="327"/>
      <c r="M102" s="328"/>
      <c r="N102" s="328"/>
      <c r="O102" s="328"/>
      <c r="P102" s="328"/>
      <c r="Q102" s="334"/>
      <c r="R102" s="334"/>
      <c r="S102" s="334"/>
      <c r="T102" s="334"/>
      <c r="U102" s="335"/>
      <c r="V102" s="68"/>
      <c r="W102" s="68"/>
      <c r="X102" s="68"/>
      <c r="Y102" s="68"/>
      <c r="Z102" s="75"/>
      <c r="AA102" s="75"/>
      <c r="AB102" s="75"/>
      <c r="AC102" s="315" t="s">
        <v>87</v>
      </c>
      <c r="AD102" s="316"/>
      <c r="AE102" s="316"/>
      <c r="AF102" s="316"/>
      <c r="AG102" s="316"/>
      <c r="AH102" s="316"/>
      <c r="AI102" s="316"/>
      <c r="AJ102" s="316"/>
      <c r="AK102" s="316"/>
      <c r="AL102" s="316"/>
      <c r="AM102" s="316"/>
      <c r="AN102" s="316"/>
      <c r="AO102" s="316"/>
      <c r="AP102" s="317"/>
      <c r="CB102" s="58"/>
      <c r="CC102" s="58"/>
      <c r="CD102" s="58"/>
      <c r="CE102" s="57"/>
      <c r="CF102" s="54"/>
    </row>
    <row r="103" spans="2:84" ht="5.25" customHeight="1" x14ac:dyDescent="0.15">
      <c r="B103" s="303"/>
      <c r="C103" s="304"/>
      <c r="D103" s="78"/>
      <c r="E103" s="76"/>
      <c r="F103" s="76"/>
      <c r="G103" s="76"/>
      <c r="H103" s="76"/>
      <c r="I103" s="76"/>
      <c r="J103" s="76"/>
      <c r="K103" s="72"/>
      <c r="L103" s="327"/>
      <c r="M103" s="328"/>
      <c r="N103" s="328"/>
      <c r="O103" s="328"/>
      <c r="P103" s="328"/>
      <c r="Q103" s="334"/>
      <c r="R103" s="334"/>
      <c r="S103" s="334"/>
      <c r="T103" s="334"/>
      <c r="U103" s="335"/>
      <c r="V103" s="68"/>
      <c r="W103" s="68"/>
      <c r="X103" s="68"/>
      <c r="Y103" s="68"/>
      <c r="Z103" s="75"/>
      <c r="AA103" s="75"/>
      <c r="AB103" s="75"/>
      <c r="AC103" s="316"/>
      <c r="AD103" s="316"/>
      <c r="AE103" s="316"/>
      <c r="AF103" s="316"/>
      <c r="AG103" s="316"/>
      <c r="AH103" s="316"/>
      <c r="AI103" s="316"/>
      <c r="AJ103" s="316"/>
      <c r="AK103" s="316"/>
      <c r="AL103" s="316"/>
      <c r="AM103" s="316"/>
      <c r="AN103" s="316"/>
      <c r="AO103" s="316"/>
      <c r="AP103" s="317"/>
      <c r="AU103" s="318" t="s">
        <v>86</v>
      </c>
      <c r="AV103" s="318"/>
      <c r="AW103" s="318"/>
      <c r="AX103" s="318"/>
      <c r="AY103" s="318"/>
      <c r="AZ103" s="318"/>
      <c r="BA103" s="318"/>
      <c r="BB103" s="318"/>
      <c r="BC103" s="318"/>
      <c r="BO103" s="319" t="s">
        <v>85</v>
      </c>
      <c r="BP103" s="320"/>
      <c r="BQ103" s="320"/>
      <c r="BR103" s="320"/>
      <c r="BS103" s="291" t="s">
        <v>64</v>
      </c>
      <c r="BT103" s="291"/>
      <c r="BU103" s="291"/>
      <c r="BV103" s="292">
        <v>0.1</v>
      </c>
      <c r="BW103" s="292"/>
      <c r="BX103" s="292"/>
      <c r="BY103" s="42"/>
      <c r="BZ103" s="291" t="s">
        <v>62</v>
      </c>
      <c r="CA103" s="291"/>
      <c r="CB103" s="291"/>
      <c r="CC103" s="292">
        <v>0.05</v>
      </c>
      <c r="CD103" s="292"/>
      <c r="CE103" s="292"/>
      <c r="CF103" s="54"/>
    </row>
    <row r="104" spans="2:84" ht="5.25" customHeight="1" thickBot="1" x14ac:dyDescent="0.2">
      <c r="B104" s="303"/>
      <c r="C104" s="304"/>
      <c r="D104" s="77"/>
      <c r="E104" s="76"/>
      <c r="F104" s="76"/>
      <c r="G104" s="76"/>
      <c r="H104" s="76"/>
      <c r="I104" s="76"/>
      <c r="J104" s="76"/>
      <c r="K104" s="73"/>
      <c r="L104" s="329"/>
      <c r="M104" s="330"/>
      <c r="N104" s="330"/>
      <c r="O104" s="330"/>
      <c r="P104" s="330"/>
      <c r="Q104" s="330"/>
      <c r="R104" s="330"/>
      <c r="S104" s="330"/>
      <c r="T104" s="330"/>
      <c r="U104" s="336"/>
      <c r="V104" s="68"/>
      <c r="W104" s="68"/>
      <c r="X104" s="68"/>
      <c r="Y104" s="68"/>
      <c r="Z104" s="75"/>
      <c r="AA104" s="75"/>
      <c r="AB104" s="75"/>
      <c r="AC104" s="315" t="s">
        <v>84</v>
      </c>
      <c r="AD104" s="316"/>
      <c r="AE104" s="316"/>
      <c r="AF104" s="316"/>
      <c r="AG104" s="316"/>
      <c r="AH104" s="316"/>
      <c r="AI104" s="316"/>
      <c r="AJ104" s="316"/>
      <c r="AK104" s="316"/>
      <c r="AL104" s="316"/>
      <c r="AM104" s="316"/>
      <c r="AN104" s="316"/>
      <c r="AO104" s="316"/>
      <c r="AP104" s="317"/>
      <c r="AU104" s="318"/>
      <c r="AV104" s="318"/>
      <c r="AW104" s="318"/>
      <c r="AX104" s="318"/>
      <c r="AY104" s="318"/>
      <c r="AZ104" s="318"/>
      <c r="BA104" s="318"/>
      <c r="BB104" s="318"/>
      <c r="BC104" s="318"/>
      <c r="BO104" s="320"/>
      <c r="BP104" s="320"/>
      <c r="BQ104" s="320"/>
      <c r="BR104" s="320"/>
      <c r="BS104" s="291"/>
      <c r="BT104" s="291"/>
      <c r="BU104" s="291"/>
      <c r="BV104" s="292"/>
      <c r="BW104" s="292"/>
      <c r="BX104" s="292"/>
      <c r="BY104" s="42"/>
      <c r="BZ104" s="291"/>
      <c r="CA104" s="291"/>
      <c r="CB104" s="291"/>
      <c r="CC104" s="292"/>
      <c r="CD104" s="292"/>
      <c r="CE104" s="292"/>
      <c r="CF104" s="54"/>
    </row>
    <row r="105" spans="2:84" ht="5.25" customHeight="1" thickTop="1" x14ac:dyDescent="0.15">
      <c r="B105" s="303"/>
      <c r="C105" s="304"/>
      <c r="D105" s="74"/>
      <c r="E105" s="72"/>
      <c r="F105" s="72"/>
      <c r="G105" s="72"/>
      <c r="H105" s="72"/>
      <c r="I105" s="72"/>
      <c r="J105" s="72"/>
      <c r="K105" s="73"/>
      <c r="L105" s="72"/>
      <c r="M105" s="72"/>
      <c r="N105" s="72"/>
      <c r="O105" s="72"/>
      <c r="P105" s="71"/>
      <c r="Q105" s="70"/>
      <c r="R105" s="70"/>
      <c r="S105" s="70"/>
      <c r="T105" s="70"/>
      <c r="U105" s="70"/>
      <c r="V105" s="69"/>
      <c r="W105" s="68"/>
      <c r="X105" s="68"/>
      <c r="Y105" s="68"/>
      <c r="Z105" s="75"/>
      <c r="AA105" s="75"/>
      <c r="AB105" s="75"/>
      <c r="AC105" s="316"/>
      <c r="AD105" s="316"/>
      <c r="AE105" s="316"/>
      <c r="AF105" s="316"/>
      <c r="AG105" s="316"/>
      <c r="AH105" s="316"/>
      <c r="AI105" s="316"/>
      <c r="AJ105" s="316"/>
      <c r="AK105" s="316"/>
      <c r="AL105" s="316"/>
      <c r="AM105" s="316"/>
      <c r="AN105" s="316"/>
      <c r="AO105" s="316"/>
      <c r="AP105" s="317"/>
      <c r="AU105" s="318"/>
      <c r="AV105" s="318"/>
      <c r="AW105" s="318"/>
      <c r="AX105" s="318"/>
      <c r="AY105" s="318"/>
      <c r="AZ105" s="318"/>
      <c r="BA105" s="318"/>
      <c r="BB105" s="318"/>
      <c r="BC105" s="318"/>
      <c r="BD105" s="40"/>
      <c r="BE105" s="39"/>
      <c r="BF105" s="39"/>
      <c r="BG105" s="39"/>
      <c r="BH105" s="39"/>
      <c r="BI105" s="39"/>
      <c r="BJ105" s="39"/>
      <c r="BK105" s="39"/>
      <c r="BL105" s="39"/>
      <c r="BM105" s="39"/>
      <c r="BN105" s="39"/>
      <c r="BO105" s="320"/>
      <c r="BP105" s="320"/>
      <c r="BQ105" s="320"/>
      <c r="BR105" s="320"/>
      <c r="BS105" s="291"/>
      <c r="BT105" s="291"/>
      <c r="BU105" s="291"/>
      <c r="BV105" s="292"/>
      <c r="BW105" s="292"/>
      <c r="BX105" s="292"/>
      <c r="BY105" s="42"/>
      <c r="BZ105" s="291"/>
      <c r="CA105" s="291"/>
      <c r="CB105" s="291"/>
      <c r="CC105" s="292"/>
      <c r="CD105" s="292"/>
      <c r="CE105" s="292"/>
      <c r="CF105" s="54"/>
    </row>
    <row r="106" spans="2:84" ht="5.25" customHeight="1" x14ac:dyDescent="0.15">
      <c r="B106" s="303"/>
      <c r="C106" s="304"/>
      <c r="D106" s="74"/>
      <c r="E106" s="72"/>
      <c r="F106" s="72"/>
      <c r="G106" s="72"/>
      <c r="H106" s="72"/>
      <c r="I106" s="72"/>
      <c r="J106" s="72"/>
      <c r="K106" s="73"/>
      <c r="L106" s="72"/>
      <c r="M106" s="72"/>
      <c r="N106" s="72"/>
      <c r="O106" s="72"/>
      <c r="P106" s="71"/>
      <c r="Q106" s="70"/>
      <c r="R106" s="70"/>
      <c r="S106" s="70"/>
      <c r="T106" s="70"/>
      <c r="U106" s="70"/>
      <c r="V106" s="69"/>
      <c r="W106" s="68"/>
      <c r="X106" s="68"/>
      <c r="Y106" s="68"/>
      <c r="Z106" s="67"/>
      <c r="AA106" s="67"/>
      <c r="AB106" s="67"/>
      <c r="AC106" s="67"/>
      <c r="AD106" s="67"/>
      <c r="AE106" s="67"/>
      <c r="AF106" s="67"/>
      <c r="AG106" s="67"/>
      <c r="AH106" s="67"/>
      <c r="AI106" s="67"/>
      <c r="AJ106" s="67"/>
      <c r="AK106" s="67"/>
      <c r="AL106" s="67"/>
      <c r="AM106" s="67"/>
      <c r="AN106" s="67"/>
      <c r="AO106" s="67"/>
      <c r="AP106" s="66"/>
      <c r="BD106" s="40"/>
      <c r="BE106" s="39"/>
      <c r="BF106" s="39"/>
      <c r="BG106" s="39"/>
      <c r="BH106" s="39"/>
      <c r="BI106" s="39"/>
      <c r="BJ106" s="39"/>
      <c r="BK106" s="39"/>
      <c r="BL106" s="39"/>
      <c r="BM106" s="39"/>
      <c r="BN106" s="39"/>
      <c r="BO106" s="320"/>
      <c r="BP106" s="320"/>
      <c r="BQ106" s="320"/>
      <c r="BR106" s="320"/>
      <c r="CB106" s="59"/>
      <c r="CC106" s="59"/>
      <c r="CD106" s="59"/>
      <c r="CE106" s="59"/>
      <c r="CF106" s="54"/>
    </row>
    <row r="107" spans="2:84" ht="5.25" customHeight="1" x14ac:dyDescent="0.15">
      <c r="B107" s="303"/>
      <c r="C107" s="304"/>
      <c r="D107" s="337"/>
      <c r="E107" s="338"/>
      <c r="F107" s="338"/>
      <c r="G107" s="338"/>
      <c r="H107" s="338"/>
      <c r="I107" s="338"/>
      <c r="J107" s="338"/>
      <c r="K107" s="338"/>
      <c r="L107" s="338"/>
      <c r="M107" s="338"/>
      <c r="N107" s="338"/>
      <c r="O107" s="338"/>
      <c r="P107" s="339"/>
      <c r="Q107" s="65"/>
      <c r="R107" s="65"/>
      <c r="S107" s="65"/>
      <c r="T107" s="65"/>
      <c r="U107" s="65"/>
      <c r="V107" s="65"/>
      <c r="W107" s="65"/>
      <c r="X107" s="65"/>
      <c r="Y107" s="65"/>
      <c r="Z107" s="65"/>
      <c r="AA107" s="65"/>
      <c r="AB107" s="65"/>
      <c r="AC107" s="65"/>
      <c r="AD107" s="64"/>
      <c r="AE107" s="63"/>
      <c r="AF107" s="63"/>
      <c r="AG107" s="63"/>
      <c r="AH107" s="63"/>
      <c r="AI107" s="63"/>
      <c r="AJ107" s="63"/>
      <c r="AK107" s="63"/>
      <c r="AL107" s="63"/>
      <c r="AM107" s="63"/>
      <c r="AN107" s="63"/>
      <c r="AO107" s="63"/>
      <c r="AP107" s="62"/>
      <c r="AU107" s="318" t="s">
        <v>83</v>
      </c>
      <c r="AV107" s="318"/>
      <c r="AW107" s="318"/>
      <c r="AX107" s="318"/>
      <c r="AY107" s="318"/>
      <c r="AZ107" s="318"/>
      <c r="BA107" s="318"/>
      <c r="BB107" s="318"/>
      <c r="BC107" s="318"/>
      <c r="BD107" s="40"/>
      <c r="BE107" s="341" t="s">
        <v>82</v>
      </c>
      <c r="BF107" s="341"/>
      <c r="BG107" s="341"/>
      <c r="BH107" s="341"/>
      <c r="BI107" s="341"/>
      <c r="BJ107" s="341"/>
      <c r="BK107" s="341"/>
      <c r="BL107" s="341"/>
      <c r="BM107" s="341"/>
      <c r="BN107" s="341"/>
      <c r="BO107" s="320"/>
      <c r="BP107" s="320"/>
      <c r="BQ107" s="320"/>
      <c r="BR107" s="320"/>
      <c r="BS107" s="291" t="s">
        <v>64</v>
      </c>
      <c r="BT107" s="291"/>
      <c r="BU107" s="291"/>
      <c r="BV107" s="292">
        <v>0.05</v>
      </c>
      <c r="BW107" s="292"/>
      <c r="BX107" s="292"/>
      <c r="BY107" s="42"/>
      <c r="BZ107" s="291" t="s">
        <v>62</v>
      </c>
      <c r="CA107" s="291"/>
      <c r="CB107" s="291"/>
      <c r="CC107" s="342" t="s">
        <v>81</v>
      </c>
      <c r="CD107" s="343"/>
      <c r="CE107" s="343"/>
      <c r="CF107" s="54"/>
    </row>
    <row r="108" spans="2:84" ht="5.25" customHeight="1" x14ac:dyDescent="0.15">
      <c r="B108" s="303"/>
      <c r="C108" s="304"/>
      <c r="D108" s="337"/>
      <c r="E108" s="338"/>
      <c r="F108" s="338"/>
      <c r="G108" s="338"/>
      <c r="H108" s="338"/>
      <c r="I108" s="338"/>
      <c r="J108" s="338"/>
      <c r="K108" s="338"/>
      <c r="L108" s="338"/>
      <c r="M108" s="338"/>
      <c r="N108" s="338"/>
      <c r="O108" s="338"/>
      <c r="P108" s="339"/>
      <c r="Q108" s="27"/>
      <c r="R108" s="27"/>
      <c r="S108" s="27"/>
      <c r="T108" s="27"/>
      <c r="U108" s="27"/>
      <c r="V108" s="27"/>
      <c r="W108" s="27"/>
      <c r="X108" s="27"/>
      <c r="Y108" s="27"/>
      <c r="Z108" s="27"/>
      <c r="AA108" s="27"/>
      <c r="AB108" s="27"/>
      <c r="AC108" s="27"/>
      <c r="AD108" s="23"/>
      <c r="AE108" s="22"/>
      <c r="AF108" s="22"/>
      <c r="AG108" s="22"/>
      <c r="AH108" s="22"/>
      <c r="AI108" s="22"/>
      <c r="AJ108" s="22"/>
      <c r="AK108" s="22"/>
      <c r="AL108" s="22"/>
      <c r="AM108" s="22"/>
      <c r="AN108" s="22"/>
      <c r="AO108" s="22"/>
      <c r="AP108" s="56"/>
      <c r="AU108" s="318"/>
      <c r="AV108" s="318"/>
      <c r="AW108" s="318"/>
      <c r="AX108" s="318"/>
      <c r="AY108" s="318"/>
      <c r="AZ108" s="318"/>
      <c r="BA108" s="318"/>
      <c r="BB108" s="318"/>
      <c r="BC108" s="318"/>
      <c r="BD108" s="40"/>
      <c r="BE108" s="341"/>
      <c r="BF108" s="341"/>
      <c r="BG108" s="341"/>
      <c r="BH108" s="341"/>
      <c r="BI108" s="341"/>
      <c r="BJ108" s="341"/>
      <c r="BK108" s="341"/>
      <c r="BL108" s="341"/>
      <c r="BM108" s="341"/>
      <c r="BN108" s="341"/>
      <c r="BO108" s="320"/>
      <c r="BP108" s="320"/>
      <c r="BQ108" s="320"/>
      <c r="BR108" s="320"/>
      <c r="BS108" s="291"/>
      <c r="BT108" s="291"/>
      <c r="BU108" s="291"/>
      <c r="BV108" s="292"/>
      <c r="BW108" s="292"/>
      <c r="BX108" s="292"/>
      <c r="BY108" s="42"/>
      <c r="BZ108" s="291"/>
      <c r="CA108" s="291"/>
      <c r="CB108" s="291"/>
      <c r="CC108" s="343"/>
      <c r="CD108" s="343"/>
      <c r="CE108" s="343"/>
      <c r="CF108" s="54"/>
    </row>
    <row r="109" spans="2:84" ht="5.25" customHeight="1" x14ac:dyDescent="0.15">
      <c r="B109" s="303"/>
      <c r="C109" s="304"/>
      <c r="D109" s="340"/>
      <c r="E109" s="338"/>
      <c r="F109" s="338"/>
      <c r="G109" s="338"/>
      <c r="H109" s="338"/>
      <c r="I109" s="338"/>
      <c r="J109" s="338"/>
      <c r="K109" s="338"/>
      <c r="L109" s="338"/>
      <c r="M109" s="338"/>
      <c r="N109" s="338"/>
      <c r="O109" s="338"/>
      <c r="P109" s="339"/>
      <c r="Q109" s="27"/>
      <c r="R109" s="361" t="s">
        <v>80</v>
      </c>
      <c r="S109" s="362"/>
      <c r="T109" s="362"/>
      <c r="U109" s="362"/>
      <c r="V109" s="362"/>
      <c r="W109" s="362"/>
      <c r="X109" s="362"/>
      <c r="Y109" s="362"/>
      <c r="Z109" s="362"/>
      <c r="AA109" s="362"/>
      <c r="AB109" s="362"/>
      <c r="AC109" s="27"/>
      <c r="AD109" s="23"/>
      <c r="AE109" s="22"/>
      <c r="AF109" s="363" t="s">
        <v>79</v>
      </c>
      <c r="AG109" s="364"/>
      <c r="AH109" s="364"/>
      <c r="AI109" s="364"/>
      <c r="AJ109" s="364"/>
      <c r="AK109" s="364"/>
      <c r="AL109" s="364"/>
      <c r="AM109" s="364"/>
      <c r="AN109" s="364"/>
      <c r="AO109" s="22"/>
      <c r="AP109" s="56"/>
      <c r="AU109" s="318"/>
      <c r="AV109" s="318"/>
      <c r="AW109" s="318"/>
      <c r="AX109" s="318"/>
      <c r="AY109" s="318"/>
      <c r="AZ109" s="318"/>
      <c r="BA109" s="318"/>
      <c r="BB109" s="318"/>
      <c r="BC109" s="318"/>
      <c r="BD109" s="40"/>
      <c r="BE109" s="341"/>
      <c r="BF109" s="341"/>
      <c r="BG109" s="341"/>
      <c r="BH109" s="341"/>
      <c r="BI109" s="341"/>
      <c r="BJ109" s="341"/>
      <c r="BK109" s="341"/>
      <c r="BL109" s="341"/>
      <c r="BM109" s="341"/>
      <c r="BN109" s="341"/>
      <c r="BO109" s="320"/>
      <c r="BP109" s="320"/>
      <c r="BQ109" s="320"/>
      <c r="BR109" s="320"/>
      <c r="BS109" s="291"/>
      <c r="BT109" s="291"/>
      <c r="BU109" s="291"/>
      <c r="BV109" s="292"/>
      <c r="BW109" s="292"/>
      <c r="BX109" s="292"/>
      <c r="BY109" s="42"/>
      <c r="BZ109" s="291"/>
      <c r="CA109" s="291"/>
      <c r="CB109" s="291"/>
      <c r="CC109" s="343"/>
      <c r="CD109" s="343"/>
      <c r="CE109" s="343"/>
      <c r="CF109" s="54"/>
    </row>
    <row r="110" spans="2:84" ht="5.25" customHeight="1" x14ac:dyDescent="0.15">
      <c r="B110" s="303"/>
      <c r="C110" s="304"/>
      <c r="D110" s="337" t="s">
        <v>78</v>
      </c>
      <c r="E110" s="338"/>
      <c r="F110" s="338"/>
      <c r="G110" s="338"/>
      <c r="H110" s="338"/>
      <c r="I110" s="338"/>
      <c r="J110" s="338"/>
      <c r="K110" s="338"/>
      <c r="L110" s="338"/>
      <c r="M110" s="338"/>
      <c r="N110" s="338"/>
      <c r="O110" s="338"/>
      <c r="P110" s="339"/>
      <c r="Q110" s="27"/>
      <c r="R110" s="362"/>
      <c r="S110" s="362"/>
      <c r="T110" s="362"/>
      <c r="U110" s="362"/>
      <c r="V110" s="362"/>
      <c r="W110" s="362"/>
      <c r="X110" s="362"/>
      <c r="Y110" s="362"/>
      <c r="Z110" s="362"/>
      <c r="AA110" s="362"/>
      <c r="AB110" s="362"/>
      <c r="AC110" s="27"/>
      <c r="AD110" s="23"/>
      <c r="AE110" s="22"/>
      <c r="AF110" s="364"/>
      <c r="AG110" s="364"/>
      <c r="AH110" s="364"/>
      <c r="AI110" s="364"/>
      <c r="AJ110" s="364"/>
      <c r="AK110" s="364"/>
      <c r="AL110" s="364"/>
      <c r="AM110" s="364"/>
      <c r="AN110" s="364"/>
      <c r="AO110" s="22"/>
      <c r="AP110" s="56"/>
      <c r="BD110" s="40"/>
      <c r="BE110" s="39"/>
      <c r="BF110" s="39"/>
      <c r="BG110" s="39"/>
      <c r="BH110" s="39"/>
      <c r="BI110" s="39"/>
      <c r="BJ110" s="39"/>
      <c r="BK110" s="39"/>
      <c r="BL110" s="39"/>
      <c r="BM110" s="39"/>
      <c r="BN110" s="39"/>
      <c r="BO110" s="320"/>
      <c r="BP110" s="320"/>
      <c r="BQ110" s="320"/>
      <c r="BR110" s="320"/>
      <c r="BS110" s="61"/>
      <c r="BT110" s="60"/>
      <c r="BU110" s="60"/>
      <c r="BV110" s="60"/>
      <c r="BW110" s="60"/>
      <c r="BX110" s="60"/>
      <c r="BY110" s="60"/>
      <c r="BZ110" s="60"/>
      <c r="CA110" s="59"/>
      <c r="CB110" s="58"/>
      <c r="CC110" s="58"/>
      <c r="CD110" s="58"/>
      <c r="CE110" s="57"/>
      <c r="CF110" s="54"/>
    </row>
    <row r="111" spans="2:84" ht="5.25" customHeight="1" x14ac:dyDescent="0.15">
      <c r="B111" s="303"/>
      <c r="C111" s="304"/>
      <c r="D111" s="340"/>
      <c r="E111" s="338"/>
      <c r="F111" s="338"/>
      <c r="G111" s="338"/>
      <c r="H111" s="338"/>
      <c r="I111" s="338"/>
      <c r="J111" s="338"/>
      <c r="K111" s="338"/>
      <c r="L111" s="338"/>
      <c r="M111" s="338"/>
      <c r="N111" s="338"/>
      <c r="O111" s="338"/>
      <c r="P111" s="339"/>
      <c r="Q111" s="27"/>
      <c r="R111" s="362"/>
      <c r="S111" s="362"/>
      <c r="T111" s="362"/>
      <c r="U111" s="362"/>
      <c r="V111" s="362"/>
      <c r="W111" s="362"/>
      <c r="X111" s="362"/>
      <c r="Y111" s="362"/>
      <c r="Z111" s="362"/>
      <c r="AA111" s="362"/>
      <c r="AB111" s="362"/>
      <c r="AC111" s="27"/>
      <c r="AD111" s="23"/>
      <c r="AE111" s="22"/>
      <c r="AF111" s="364"/>
      <c r="AG111" s="364"/>
      <c r="AH111" s="364"/>
      <c r="AI111" s="364"/>
      <c r="AJ111" s="364"/>
      <c r="AK111" s="364"/>
      <c r="AL111" s="364"/>
      <c r="AM111" s="364"/>
      <c r="AN111" s="364"/>
      <c r="AO111" s="22"/>
      <c r="AP111" s="56"/>
      <c r="AU111" s="318" t="s">
        <v>77</v>
      </c>
      <c r="AV111" s="318"/>
      <c r="AW111" s="318"/>
      <c r="AX111" s="318"/>
      <c r="AY111" s="318"/>
      <c r="AZ111" s="318"/>
      <c r="BA111" s="318"/>
      <c r="BB111" s="318"/>
      <c r="BC111" s="318"/>
      <c r="BD111" s="40"/>
      <c r="BE111" s="39"/>
      <c r="BF111" s="39"/>
      <c r="BG111" s="39"/>
      <c r="BH111" s="39"/>
      <c r="BI111" s="39"/>
      <c r="BJ111" s="39"/>
      <c r="BK111" s="39"/>
      <c r="BL111" s="39"/>
      <c r="BM111" s="39"/>
      <c r="BN111" s="39"/>
      <c r="BO111" s="320"/>
      <c r="BP111" s="320"/>
      <c r="BQ111" s="320"/>
      <c r="BR111" s="320"/>
      <c r="BS111" s="291" t="s">
        <v>64</v>
      </c>
      <c r="BT111" s="291"/>
      <c r="BU111" s="291"/>
      <c r="BV111" s="292">
        <v>0.02</v>
      </c>
      <c r="BW111" s="292"/>
      <c r="BX111" s="292"/>
      <c r="BY111" s="42"/>
      <c r="BZ111" s="291" t="s">
        <v>62</v>
      </c>
      <c r="CA111" s="291"/>
      <c r="CB111" s="291"/>
      <c r="CC111" s="292">
        <v>0.01</v>
      </c>
      <c r="CD111" s="292"/>
      <c r="CE111" s="292"/>
      <c r="CF111" s="54"/>
    </row>
    <row r="112" spans="2:84" ht="5.25" customHeight="1" x14ac:dyDescent="0.15">
      <c r="B112" s="303"/>
      <c r="C112" s="304"/>
      <c r="D112" s="337" t="s">
        <v>76</v>
      </c>
      <c r="E112" s="354"/>
      <c r="F112" s="354"/>
      <c r="G112" s="354"/>
      <c r="H112" s="354"/>
      <c r="I112" s="354"/>
      <c r="J112" s="354"/>
      <c r="K112" s="354"/>
      <c r="L112" s="354"/>
      <c r="M112" s="354"/>
      <c r="N112" s="354"/>
      <c r="O112" s="354"/>
      <c r="P112" s="355"/>
      <c r="Q112" s="27"/>
      <c r="R112" s="362"/>
      <c r="S112" s="362"/>
      <c r="T112" s="362"/>
      <c r="U112" s="362"/>
      <c r="V112" s="362"/>
      <c r="W112" s="362"/>
      <c r="X112" s="362"/>
      <c r="Y112" s="362"/>
      <c r="Z112" s="362"/>
      <c r="AA112" s="362"/>
      <c r="AB112" s="362"/>
      <c r="AC112" s="27"/>
      <c r="AD112" s="23"/>
      <c r="AE112" s="22"/>
      <c r="AF112" s="364"/>
      <c r="AG112" s="364"/>
      <c r="AH112" s="364"/>
      <c r="AI112" s="364"/>
      <c r="AJ112" s="364"/>
      <c r="AK112" s="364"/>
      <c r="AL112" s="364"/>
      <c r="AM112" s="364"/>
      <c r="AN112" s="364"/>
      <c r="AO112" s="22"/>
      <c r="AP112" s="56"/>
      <c r="AU112" s="318"/>
      <c r="AV112" s="318"/>
      <c r="AW112" s="318"/>
      <c r="AX112" s="318"/>
      <c r="AY112" s="318"/>
      <c r="AZ112" s="318"/>
      <c r="BA112" s="318"/>
      <c r="BB112" s="318"/>
      <c r="BC112" s="318"/>
      <c r="BD112" s="40"/>
      <c r="BE112" s="39"/>
      <c r="BF112" s="39"/>
      <c r="BO112" s="320"/>
      <c r="BP112" s="320"/>
      <c r="BQ112" s="320"/>
      <c r="BR112" s="320"/>
      <c r="BS112" s="291"/>
      <c r="BT112" s="291"/>
      <c r="BU112" s="291"/>
      <c r="BV112" s="292"/>
      <c r="BW112" s="292"/>
      <c r="BX112" s="292"/>
      <c r="BY112" s="42"/>
      <c r="BZ112" s="291"/>
      <c r="CA112" s="291"/>
      <c r="CB112" s="291"/>
      <c r="CC112" s="292"/>
      <c r="CD112" s="292"/>
      <c r="CE112" s="292"/>
      <c r="CF112" s="54"/>
    </row>
    <row r="113" spans="2:84" ht="5.25" customHeight="1" x14ac:dyDescent="0.15">
      <c r="B113" s="303"/>
      <c r="C113" s="304"/>
      <c r="D113" s="337"/>
      <c r="E113" s="354"/>
      <c r="F113" s="354"/>
      <c r="G113" s="354"/>
      <c r="H113" s="354"/>
      <c r="I113" s="354"/>
      <c r="J113" s="354"/>
      <c r="K113" s="354"/>
      <c r="L113" s="354"/>
      <c r="M113" s="354"/>
      <c r="N113" s="354"/>
      <c r="O113" s="354"/>
      <c r="P113" s="355"/>
      <c r="Q113" s="27"/>
      <c r="R113" s="27"/>
      <c r="S113" s="51"/>
      <c r="T113" s="356" t="s">
        <v>75</v>
      </c>
      <c r="U113" s="357"/>
      <c r="V113" s="357"/>
      <c r="W113" s="357"/>
      <c r="X113" s="357"/>
      <c r="Y113" s="357"/>
      <c r="Z113" s="357"/>
      <c r="AA113" s="51"/>
      <c r="AB113" s="27"/>
      <c r="AC113" s="27"/>
      <c r="AD113" s="31"/>
      <c r="AE113" s="28"/>
      <c r="AF113" s="358">
        <f>T117-AG156</f>
        <v>0</v>
      </c>
      <c r="AG113" s="359"/>
      <c r="AH113" s="359"/>
      <c r="AI113" s="359"/>
      <c r="AJ113" s="359"/>
      <c r="AK113" s="359"/>
      <c r="AL113" s="359"/>
      <c r="AM113" s="359"/>
      <c r="AN113" s="359"/>
      <c r="AO113" s="28"/>
      <c r="AP113" s="50"/>
      <c r="AU113" s="318"/>
      <c r="AV113" s="318"/>
      <c r="AW113" s="318"/>
      <c r="AX113" s="318"/>
      <c r="AY113" s="318"/>
      <c r="AZ113" s="318"/>
      <c r="BA113" s="318"/>
      <c r="BB113" s="318"/>
      <c r="BC113" s="318"/>
      <c r="BD113" s="40"/>
      <c r="BE113" s="39"/>
      <c r="BF113" s="39"/>
      <c r="BO113" s="320"/>
      <c r="BP113" s="320"/>
      <c r="BQ113" s="320"/>
      <c r="BR113" s="320"/>
      <c r="BS113" s="291"/>
      <c r="BT113" s="291"/>
      <c r="BU113" s="291"/>
      <c r="BV113" s="292"/>
      <c r="BW113" s="292"/>
      <c r="BX113" s="292"/>
      <c r="BY113" s="42"/>
      <c r="BZ113" s="291"/>
      <c r="CA113" s="291"/>
      <c r="CB113" s="291"/>
      <c r="CC113" s="292"/>
      <c r="CD113" s="292"/>
      <c r="CE113" s="292"/>
      <c r="CF113" s="54"/>
    </row>
    <row r="114" spans="2:84" ht="5.25" customHeight="1" x14ac:dyDescent="0.15">
      <c r="B114" s="303"/>
      <c r="C114" s="304"/>
      <c r="D114" s="337" t="s">
        <v>74</v>
      </c>
      <c r="E114" s="354"/>
      <c r="F114" s="354"/>
      <c r="G114" s="354"/>
      <c r="H114" s="354"/>
      <c r="I114" s="354"/>
      <c r="J114" s="354"/>
      <c r="K114" s="354"/>
      <c r="L114" s="354"/>
      <c r="M114" s="354"/>
      <c r="N114" s="354"/>
      <c r="O114" s="354"/>
      <c r="P114" s="355"/>
      <c r="Q114" s="27"/>
      <c r="R114" s="27"/>
      <c r="S114" s="51"/>
      <c r="T114" s="357"/>
      <c r="U114" s="357"/>
      <c r="V114" s="357"/>
      <c r="W114" s="357"/>
      <c r="X114" s="357"/>
      <c r="Y114" s="357"/>
      <c r="Z114" s="357"/>
      <c r="AA114" s="51"/>
      <c r="AB114" s="27"/>
      <c r="AC114" s="27"/>
      <c r="AD114" s="31"/>
      <c r="AE114" s="28"/>
      <c r="AF114" s="359"/>
      <c r="AG114" s="359"/>
      <c r="AH114" s="359"/>
      <c r="AI114" s="359"/>
      <c r="AJ114" s="359"/>
      <c r="AK114" s="359"/>
      <c r="AL114" s="359"/>
      <c r="AM114" s="359"/>
      <c r="AN114" s="359"/>
      <c r="AO114" s="28"/>
      <c r="AP114" s="50"/>
      <c r="AR114" s="55"/>
      <c r="AS114" s="49"/>
      <c r="AT114" s="49"/>
      <c r="BD114" s="40"/>
      <c r="BE114" s="39"/>
      <c r="BF114" s="39"/>
      <c r="CF114" s="54"/>
    </row>
    <row r="115" spans="2:84" ht="5.25" customHeight="1" x14ac:dyDescent="0.15">
      <c r="B115" s="303"/>
      <c r="C115" s="304"/>
      <c r="D115" s="337"/>
      <c r="E115" s="354"/>
      <c r="F115" s="354"/>
      <c r="G115" s="354"/>
      <c r="H115" s="354"/>
      <c r="I115" s="354"/>
      <c r="J115" s="354"/>
      <c r="K115" s="354"/>
      <c r="L115" s="354"/>
      <c r="M115" s="354"/>
      <c r="N115" s="354"/>
      <c r="O115" s="354"/>
      <c r="P115" s="355"/>
      <c r="Q115" s="27"/>
      <c r="R115" s="27"/>
      <c r="S115" s="51"/>
      <c r="T115" s="357"/>
      <c r="U115" s="357"/>
      <c r="V115" s="357"/>
      <c r="W115" s="357"/>
      <c r="X115" s="357"/>
      <c r="Y115" s="357"/>
      <c r="Z115" s="357"/>
      <c r="AA115" s="51"/>
      <c r="AB115" s="27"/>
      <c r="AC115" s="27"/>
      <c r="AD115" s="31"/>
      <c r="AE115" s="28"/>
      <c r="AF115" s="359"/>
      <c r="AG115" s="359"/>
      <c r="AH115" s="359"/>
      <c r="AI115" s="359"/>
      <c r="AJ115" s="359"/>
      <c r="AK115" s="359"/>
      <c r="AL115" s="359"/>
      <c r="AM115" s="359"/>
      <c r="AN115" s="359"/>
      <c r="AO115" s="28"/>
      <c r="AP115" s="50"/>
      <c r="AR115" s="49"/>
      <c r="AS115" s="49"/>
      <c r="AT115" s="49"/>
      <c r="BD115" s="47"/>
      <c r="BE115" s="39"/>
      <c r="BF115" s="39"/>
      <c r="BG115" s="39"/>
      <c r="BH115" s="39"/>
      <c r="BI115" s="39"/>
      <c r="BJ115" s="39"/>
      <c r="BK115" s="39"/>
      <c r="BL115" s="39"/>
      <c r="BM115" s="39"/>
      <c r="BN115" s="39"/>
      <c r="BO115" s="46"/>
      <c r="BP115" s="39"/>
      <c r="BQ115" s="39"/>
      <c r="BR115" s="45"/>
      <c r="BS115" s="38"/>
      <c r="BT115" s="38"/>
      <c r="BU115" s="53"/>
      <c r="BV115" s="52"/>
      <c r="BW115" s="52"/>
      <c r="BX115" s="39"/>
      <c r="BY115" s="43"/>
      <c r="BZ115" s="36"/>
      <c r="CA115" s="36"/>
      <c r="CB115" s="53"/>
      <c r="CC115" s="52"/>
      <c r="CD115" s="52"/>
      <c r="CE115" s="39"/>
    </row>
    <row r="116" spans="2:84" ht="5.25" customHeight="1" x14ac:dyDescent="0.15">
      <c r="B116" s="303"/>
      <c r="C116" s="304"/>
      <c r="D116" s="337" t="s">
        <v>73</v>
      </c>
      <c r="E116" s="354"/>
      <c r="F116" s="354"/>
      <c r="G116" s="354"/>
      <c r="H116" s="354"/>
      <c r="I116" s="354"/>
      <c r="J116" s="354"/>
      <c r="K116" s="354"/>
      <c r="L116" s="354"/>
      <c r="M116" s="354"/>
      <c r="N116" s="354"/>
      <c r="O116" s="354"/>
      <c r="P116" s="355"/>
      <c r="Q116" s="27"/>
      <c r="R116" s="27"/>
      <c r="S116" s="51"/>
      <c r="T116" s="357"/>
      <c r="U116" s="357"/>
      <c r="V116" s="357"/>
      <c r="W116" s="357"/>
      <c r="X116" s="357"/>
      <c r="Y116" s="357"/>
      <c r="Z116" s="357"/>
      <c r="AA116" s="51"/>
      <c r="AB116" s="27"/>
      <c r="AC116" s="27"/>
      <c r="AD116" s="31"/>
      <c r="AE116" s="28"/>
      <c r="AF116" s="359"/>
      <c r="AG116" s="359"/>
      <c r="AH116" s="359"/>
      <c r="AI116" s="359"/>
      <c r="AJ116" s="359"/>
      <c r="AK116" s="359"/>
      <c r="AL116" s="359"/>
      <c r="AM116" s="359"/>
      <c r="AN116" s="359"/>
      <c r="AO116" s="28"/>
      <c r="AP116" s="50"/>
      <c r="AR116" s="49"/>
      <c r="AS116" s="49"/>
      <c r="AT116" s="49"/>
      <c r="AU116" s="289" t="s">
        <v>72</v>
      </c>
      <c r="AV116" s="289"/>
      <c r="AW116" s="289"/>
      <c r="AX116" s="289"/>
      <c r="AY116" s="289"/>
      <c r="AZ116" s="289"/>
      <c r="BA116" s="289"/>
      <c r="BB116" s="289"/>
      <c r="BC116" s="289"/>
      <c r="BD116" s="360" t="s">
        <v>71</v>
      </c>
      <c r="BE116" s="360"/>
      <c r="BF116" s="360"/>
      <c r="BG116" s="360"/>
      <c r="BH116" s="360"/>
      <c r="BI116" s="360"/>
      <c r="BJ116" s="360"/>
      <c r="BK116" s="360"/>
      <c r="BL116" s="360"/>
      <c r="BM116" s="360"/>
      <c r="BN116" s="360"/>
      <c r="BO116" s="360"/>
      <c r="BP116" s="360"/>
      <c r="BQ116" s="360"/>
      <c r="BR116" s="360"/>
      <c r="BS116" s="291" t="s">
        <v>64</v>
      </c>
      <c r="BT116" s="291"/>
      <c r="BU116" s="291"/>
      <c r="BV116" s="292">
        <v>0.8</v>
      </c>
      <c r="BW116" s="292"/>
      <c r="BX116" s="292"/>
      <c r="BY116" s="42"/>
      <c r="BZ116" s="291" t="s">
        <v>62</v>
      </c>
      <c r="CA116" s="291"/>
      <c r="CB116" s="291"/>
      <c r="CC116" s="292">
        <v>0.9</v>
      </c>
      <c r="CD116" s="292"/>
      <c r="CE116" s="292"/>
    </row>
    <row r="117" spans="2:84" ht="5.25" customHeight="1" x14ac:dyDescent="0.15">
      <c r="B117" s="303"/>
      <c r="C117" s="304"/>
      <c r="D117" s="337"/>
      <c r="E117" s="354"/>
      <c r="F117" s="354"/>
      <c r="G117" s="354"/>
      <c r="H117" s="354"/>
      <c r="I117" s="354"/>
      <c r="J117" s="354"/>
      <c r="K117" s="354"/>
      <c r="L117" s="354"/>
      <c r="M117" s="354"/>
      <c r="N117" s="354"/>
      <c r="O117" s="354"/>
      <c r="P117" s="355"/>
      <c r="Q117" s="27"/>
      <c r="R117" s="27"/>
      <c r="S117" s="27"/>
      <c r="T117" s="344">
        <f>G95-S95</f>
        <v>0</v>
      </c>
      <c r="U117" s="345"/>
      <c r="V117" s="345"/>
      <c r="W117" s="345"/>
      <c r="X117" s="345"/>
      <c r="Y117" s="345"/>
      <c r="Z117" s="345"/>
      <c r="AA117" s="27"/>
      <c r="AB117" s="27"/>
      <c r="AC117" s="27"/>
      <c r="AD117" s="346" t="s">
        <v>70</v>
      </c>
      <c r="AE117" s="347"/>
      <c r="AF117" s="347"/>
      <c r="AG117" s="347"/>
      <c r="AH117" s="347"/>
      <c r="AI117" s="347"/>
      <c r="AJ117" s="347"/>
      <c r="AK117" s="347"/>
      <c r="AL117" s="347"/>
      <c r="AM117" s="347"/>
      <c r="AN117" s="347"/>
      <c r="AO117" s="347"/>
      <c r="AP117" s="348"/>
      <c r="AR117" s="49"/>
      <c r="AS117" s="49"/>
      <c r="AT117" s="49"/>
      <c r="AU117" s="289"/>
      <c r="AV117" s="289"/>
      <c r="AW117" s="289"/>
      <c r="AX117" s="289"/>
      <c r="AY117" s="289"/>
      <c r="AZ117" s="289"/>
      <c r="BA117" s="289"/>
      <c r="BB117" s="289"/>
      <c r="BC117" s="289"/>
      <c r="BD117" s="360"/>
      <c r="BE117" s="360"/>
      <c r="BF117" s="360"/>
      <c r="BG117" s="360"/>
      <c r="BH117" s="360"/>
      <c r="BI117" s="360"/>
      <c r="BJ117" s="360"/>
      <c r="BK117" s="360"/>
      <c r="BL117" s="360"/>
      <c r="BM117" s="360"/>
      <c r="BN117" s="360"/>
      <c r="BO117" s="360"/>
      <c r="BP117" s="360"/>
      <c r="BQ117" s="360"/>
      <c r="BR117" s="360"/>
      <c r="BS117" s="291"/>
      <c r="BT117" s="291"/>
      <c r="BU117" s="291"/>
      <c r="BV117" s="292"/>
      <c r="BW117" s="292"/>
      <c r="BX117" s="292"/>
      <c r="BY117" s="42"/>
      <c r="BZ117" s="291"/>
      <c r="CA117" s="291"/>
      <c r="CB117" s="291"/>
      <c r="CC117" s="292"/>
      <c r="CD117" s="292"/>
      <c r="CE117" s="292"/>
    </row>
    <row r="118" spans="2:84" ht="5.25" customHeight="1" x14ac:dyDescent="0.15">
      <c r="B118" s="303"/>
      <c r="C118" s="304"/>
      <c r="D118" s="337" t="s">
        <v>69</v>
      </c>
      <c r="E118" s="350"/>
      <c r="F118" s="350"/>
      <c r="G118" s="350"/>
      <c r="H118" s="350"/>
      <c r="I118" s="350"/>
      <c r="J118" s="350"/>
      <c r="K118" s="350"/>
      <c r="L118" s="350"/>
      <c r="M118" s="350"/>
      <c r="N118" s="350"/>
      <c r="O118" s="350"/>
      <c r="P118" s="351"/>
      <c r="Q118" s="27"/>
      <c r="R118" s="27"/>
      <c r="S118" s="27"/>
      <c r="T118" s="345"/>
      <c r="U118" s="345"/>
      <c r="V118" s="345"/>
      <c r="W118" s="345"/>
      <c r="X118" s="345"/>
      <c r="Y118" s="345"/>
      <c r="Z118" s="345"/>
      <c r="AA118" s="27"/>
      <c r="AB118" s="27"/>
      <c r="AC118" s="27"/>
      <c r="AD118" s="349"/>
      <c r="AE118" s="347"/>
      <c r="AF118" s="347"/>
      <c r="AG118" s="347"/>
      <c r="AH118" s="347"/>
      <c r="AI118" s="347"/>
      <c r="AJ118" s="347"/>
      <c r="AK118" s="347"/>
      <c r="AL118" s="347"/>
      <c r="AM118" s="347"/>
      <c r="AN118" s="347"/>
      <c r="AO118" s="347"/>
      <c r="AP118" s="348"/>
      <c r="AR118" s="49"/>
      <c r="AS118" s="49"/>
      <c r="AT118" s="49"/>
      <c r="AU118" s="289"/>
      <c r="AV118" s="289"/>
      <c r="AW118" s="289"/>
      <c r="AX118" s="289"/>
      <c r="AY118" s="289"/>
      <c r="AZ118" s="289"/>
      <c r="BA118" s="289"/>
      <c r="BB118" s="289"/>
      <c r="BC118" s="289"/>
      <c r="BD118" s="360"/>
      <c r="BE118" s="360"/>
      <c r="BF118" s="360"/>
      <c r="BG118" s="360"/>
      <c r="BH118" s="360"/>
      <c r="BI118" s="360"/>
      <c r="BJ118" s="360"/>
      <c r="BK118" s="360"/>
      <c r="BL118" s="360"/>
      <c r="BM118" s="360"/>
      <c r="BN118" s="360"/>
      <c r="BO118" s="360"/>
      <c r="BP118" s="360"/>
      <c r="BQ118" s="360"/>
      <c r="BR118" s="360"/>
      <c r="BS118" s="291"/>
      <c r="BT118" s="291"/>
      <c r="BU118" s="291"/>
      <c r="BV118" s="292"/>
      <c r="BW118" s="292"/>
      <c r="BX118" s="292"/>
      <c r="BY118" s="42"/>
      <c r="BZ118" s="291"/>
      <c r="CA118" s="291"/>
      <c r="CB118" s="291"/>
      <c r="CC118" s="292"/>
      <c r="CD118" s="292"/>
      <c r="CE118" s="292"/>
    </row>
    <row r="119" spans="2:84" ht="5.25" customHeight="1" x14ac:dyDescent="0.15">
      <c r="B119" s="303"/>
      <c r="C119" s="304"/>
      <c r="D119" s="352"/>
      <c r="E119" s="314"/>
      <c r="F119" s="314"/>
      <c r="G119" s="314"/>
      <c r="H119" s="314"/>
      <c r="I119" s="314"/>
      <c r="J119" s="314"/>
      <c r="K119" s="314"/>
      <c r="L119" s="314"/>
      <c r="M119" s="314"/>
      <c r="N119" s="314"/>
      <c r="O119" s="314"/>
      <c r="P119" s="351"/>
      <c r="Q119" s="27"/>
      <c r="R119" s="27"/>
      <c r="S119" s="27"/>
      <c r="T119" s="345"/>
      <c r="U119" s="345"/>
      <c r="V119" s="345"/>
      <c r="W119" s="345"/>
      <c r="X119" s="345"/>
      <c r="Y119" s="345"/>
      <c r="Z119" s="345"/>
      <c r="AA119" s="27"/>
      <c r="AB119" s="27"/>
      <c r="AC119" s="27"/>
      <c r="AD119" s="353" t="s">
        <v>68</v>
      </c>
      <c r="AE119" s="338"/>
      <c r="AF119" s="338"/>
      <c r="AG119" s="338"/>
      <c r="AH119" s="338"/>
      <c r="AI119" s="338"/>
      <c r="AJ119" s="338"/>
      <c r="AK119" s="338"/>
      <c r="AL119" s="338"/>
      <c r="AM119" s="338"/>
      <c r="AN119" s="338"/>
      <c r="AO119" s="338"/>
      <c r="AP119" s="339"/>
      <c r="AR119" s="49"/>
      <c r="AS119" s="49"/>
      <c r="AT119" s="49"/>
    </row>
    <row r="120" spans="2:84" ht="5.25" customHeight="1" x14ac:dyDescent="0.15">
      <c r="B120" s="303"/>
      <c r="C120" s="304"/>
      <c r="D120" s="352"/>
      <c r="E120" s="314"/>
      <c r="F120" s="314"/>
      <c r="G120" s="314"/>
      <c r="H120" s="314"/>
      <c r="I120" s="314"/>
      <c r="J120" s="314"/>
      <c r="K120" s="314"/>
      <c r="L120" s="314"/>
      <c r="M120" s="314"/>
      <c r="N120" s="314"/>
      <c r="O120" s="314"/>
      <c r="P120" s="351"/>
      <c r="Q120" s="27"/>
      <c r="R120" s="27"/>
      <c r="S120" s="27"/>
      <c r="T120" s="345"/>
      <c r="U120" s="345"/>
      <c r="V120" s="345"/>
      <c r="W120" s="345"/>
      <c r="X120" s="345"/>
      <c r="Y120" s="345"/>
      <c r="Z120" s="345"/>
      <c r="AA120" s="27"/>
      <c r="AB120" s="27"/>
      <c r="AC120" s="27"/>
      <c r="AD120" s="340"/>
      <c r="AE120" s="338"/>
      <c r="AF120" s="338"/>
      <c r="AG120" s="338"/>
      <c r="AH120" s="338"/>
      <c r="AI120" s="338"/>
      <c r="AJ120" s="338"/>
      <c r="AK120" s="338"/>
      <c r="AL120" s="338"/>
      <c r="AM120" s="338"/>
      <c r="AN120" s="338"/>
      <c r="AO120" s="338"/>
      <c r="AP120" s="339"/>
      <c r="AR120" s="33"/>
      <c r="AS120" s="33"/>
      <c r="AT120" s="33"/>
      <c r="AU120" s="48"/>
      <c r="AV120" s="40"/>
      <c r="AW120" s="40"/>
      <c r="AX120" s="40"/>
      <c r="AY120" s="40"/>
      <c r="AZ120" s="40"/>
      <c r="BA120" s="40"/>
      <c r="BB120" s="40"/>
      <c r="BC120" s="40"/>
      <c r="BD120" s="47"/>
      <c r="BE120" s="39"/>
      <c r="BF120" s="39"/>
      <c r="BG120" s="39"/>
      <c r="BH120" s="39"/>
      <c r="BI120" s="39"/>
      <c r="BJ120" s="39"/>
      <c r="BK120" s="39"/>
      <c r="BL120" s="39"/>
      <c r="BM120" s="39"/>
      <c r="BN120" s="39"/>
      <c r="BO120" s="46"/>
      <c r="BP120" s="39"/>
      <c r="BQ120" s="39"/>
      <c r="BR120" s="45"/>
      <c r="BS120" s="38"/>
      <c r="BT120" s="38"/>
      <c r="BU120" s="44"/>
      <c r="BV120" s="37"/>
      <c r="BW120" s="37"/>
      <c r="BX120" s="37"/>
      <c r="BY120" s="43"/>
      <c r="BZ120" s="36"/>
      <c r="CA120" s="36"/>
      <c r="CB120" s="35"/>
      <c r="CC120" s="35"/>
      <c r="CD120" s="35"/>
      <c r="CE120" s="35"/>
      <c r="CF120" s="34"/>
    </row>
    <row r="121" spans="2:84" ht="5.25" customHeight="1" x14ac:dyDescent="0.15">
      <c r="B121" s="303"/>
      <c r="C121" s="304"/>
      <c r="D121" s="337"/>
      <c r="E121" s="338"/>
      <c r="F121" s="338"/>
      <c r="G121" s="338"/>
      <c r="H121" s="338"/>
      <c r="I121" s="338"/>
      <c r="J121" s="338"/>
      <c r="K121" s="338"/>
      <c r="L121" s="338"/>
      <c r="M121" s="338"/>
      <c r="N121" s="338"/>
      <c r="O121" s="338"/>
      <c r="P121" s="339"/>
      <c r="Q121" s="27"/>
      <c r="R121" s="27"/>
      <c r="S121" s="27"/>
      <c r="T121" s="27"/>
      <c r="U121" s="27"/>
      <c r="V121" s="27"/>
      <c r="W121" s="27"/>
      <c r="X121" s="27"/>
      <c r="Y121" s="27"/>
      <c r="Z121" s="27"/>
      <c r="AA121" s="27"/>
      <c r="AB121" s="27"/>
      <c r="AC121" s="27"/>
      <c r="AD121" s="353" t="s">
        <v>67</v>
      </c>
      <c r="AE121" s="338"/>
      <c r="AF121" s="338"/>
      <c r="AG121" s="338"/>
      <c r="AH121" s="338"/>
      <c r="AI121" s="338"/>
      <c r="AJ121" s="338"/>
      <c r="AK121" s="338"/>
      <c r="AL121" s="338"/>
      <c r="AM121" s="338"/>
      <c r="AN121" s="338"/>
      <c r="AO121" s="338"/>
      <c r="AP121" s="339"/>
      <c r="AR121" s="33"/>
      <c r="AS121" s="33"/>
      <c r="AT121" s="33"/>
      <c r="AU121" s="289" t="s">
        <v>66</v>
      </c>
      <c r="AV121" s="289"/>
      <c r="AW121" s="289"/>
      <c r="AX121" s="289"/>
      <c r="AY121" s="289"/>
      <c r="AZ121" s="289"/>
      <c r="BA121" s="289"/>
      <c r="BB121" s="289"/>
      <c r="BC121" s="289"/>
      <c r="BD121" s="360" t="s">
        <v>65</v>
      </c>
      <c r="BE121" s="360"/>
      <c r="BF121" s="360"/>
      <c r="BG121" s="360"/>
      <c r="BH121" s="360"/>
      <c r="BI121" s="360"/>
      <c r="BJ121" s="360"/>
      <c r="BK121" s="360"/>
      <c r="BL121" s="360"/>
      <c r="BM121" s="360"/>
      <c r="BN121" s="360"/>
      <c r="BO121" s="360"/>
      <c r="BP121" s="360"/>
      <c r="BQ121" s="360"/>
      <c r="BR121" s="360"/>
      <c r="BS121" s="291" t="s">
        <v>64</v>
      </c>
      <c r="BT121" s="291"/>
      <c r="BU121" s="291"/>
      <c r="BV121" s="365" t="s">
        <v>63</v>
      </c>
      <c r="BW121" s="365"/>
      <c r="BX121" s="365"/>
      <c r="BY121" s="42"/>
      <c r="BZ121" s="291" t="s">
        <v>62</v>
      </c>
      <c r="CA121" s="291"/>
      <c r="CB121" s="291"/>
      <c r="CC121" s="365" t="s">
        <v>61</v>
      </c>
      <c r="CD121" s="365"/>
      <c r="CE121" s="365"/>
      <c r="CF121" s="34"/>
    </row>
    <row r="122" spans="2:84" ht="5.25" customHeight="1" x14ac:dyDescent="0.15">
      <c r="B122" s="303"/>
      <c r="C122" s="304"/>
      <c r="D122" s="340"/>
      <c r="E122" s="338"/>
      <c r="F122" s="338"/>
      <c r="G122" s="338"/>
      <c r="H122" s="338"/>
      <c r="I122" s="338"/>
      <c r="J122" s="338"/>
      <c r="K122" s="338"/>
      <c r="L122" s="338"/>
      <c r="M122" s="338"/>
      <c r="N122" s="338"/>
      <c r="O122" s="338"/>
      <c r="P122" s="339"/>
      <c r="Q122" s="27"/>
      <c r="R122" s="27"/>
      <c r="S122" s="27"/>
      <c r="T122" s="27"/>
      <c r="U122" s="27"/>
      <c r="V122" s="27"/>
      <c r="W122" s="27"/>
      <c r="X122" s="27"/>
      <c r="Y122" s="27"/>
      <c r="Z122" s="27"/>
      <c r="AA122" s="27"/>
      <c r="AB122" s="27"/>
      <c r="AC122" s="27"/>
      <c r="AD122" s="340"/>
      <c r="AE122" s="338"/>
      <c r="AF122" s="338"/>
      <c r="AG122" s="338"/>
      <c r="AH122" s="338"/>
      <c r="AI122" s="338"/>
      <c r="AJ122" s="338"/>
      <c r="AK122" s="338"/>
      <c r="AL122" s="338"/>
      <c r="AM122" s="338"/>
      <c r="AN122" s="338"/>
      <c r="AO122" s="338"/>
      <c r="AP122" s="339"/>
      <c r="AR122" s="33"/>
      <c r="AS122" s="33"/>
      <c r="AT122" s="33"/>
      <c r="AU122" s="289"/>
      <c r="AV122" s="289"/>
      <c r="AW122" s="289"/>
      <c r="AX122" s="289"/>
      <c r="AY122" s="289"/>
      <c r="AZ122" s="289"/>
      <c r="BA122" s="289"/>
      <c r="BB122" s="289"/>
      <c r="BC122" s="289"/>
      <c r="BD122" s="360"/>
      <c r="BE122" s="360"/>
      <c r="BF122" s="360"/>
      <c r="BG122" s="360"/>
      <c r="BH122" s="360"/>
      <c r="BI122" s="360"/>
      <c r="BJ122" s="360"/>
      <c r="BK122" s="360"/>
      <c r="BL122" s="360"/>
      <c r="BM122" s="360"/>
      <c r="BN122" s="360"/>
      <c r="BO122" s="360"/>
      <c r="BP122" s="360"/>
      <c r="BQ122" s="360"/>
      <c r="BR122" s="360"/>
      <c r="BS122" s="291"/>
      <c r="BT122" s="291"/>
      <c r="BU122" s="291"/>
      <c r="BV122" s="365"/>
      <c r="BW122" s="365"/>
      <c r="BX122" s="365"/>
      <c r="BY122" s="42"/>
      <c r="BZ122" s="291"/>
      <c r="CA122" s="291"/>
      <c r="CB122" s="291"/>
      <c r="CC122" s="365"/>
      <c r="CD122" s="365"/>
      <c r="CE122" s="365"/>
      <c r="CF122" s="34"/>
    </row>
    <row r="123" spans="2:84" ht="5.25" customHeight="1" thickBot="1" x14ac:dyDescent="0.2">
      <c r="B123" s="303"/>
      <c r="C123" s="304"/>
      <c r="D123" s="337" t="s">
        <v>60</v>
      </c>
      <c r="E123" s="314"/>
      <c r="F123" s="314"/>
      <c r="G123" s="314"/>
      <c r="H123" s="314"/>
      <c r="I123" s="314"/>
      <c r="J123" s="314"/>
      <c r="K123" s="314"/>
      <c r="L123" s="30"/>
      <c r="M123" s="30"/>
      <c r="N123" s="30"/>
      <c r="O123" s="30"/>
      <c r="P123" s="29"/>
      <c r="Q123" s="27"/>
      <c r="R123" s="27"/>
      <c r="S123" s="27"/>
      <c r="T123" s="27"/>
      <c r="U123" s="27"/>
      <c r="V123" s="27"/>
      <c r="W123" s="27"/>
      <c r="X123" s="27"/>
      <c r="Y123" s="27"/>
      <c r="Z123" s="27"/>
      <c r="AA123" s="27"/>
      <c r="AB123" s="27"/>
      <c r="AC123" s="27"/>
      <c r="AD123" s="353"/>
      <c r="AE123" s="350"/>
      <c r="AF123" s="350"/>
      <c r="AG123" s="350"/>
      <c r="AH123" s="350"/>
      <c r="AI123" s="350"/>
      <c r="AJ123" s="350"/>
      <c r="AK123" s="350"/>
      <c r="AL123" s="350"/>
      <c r="AM123" s="350"/>
      <c r="AN123" s="350"/>
      <c r="AO123" s="350"/>
      <c r="AP123" s="351"/>
      <c r="AR123" s="33"/>
      <c r="AS123" s="33"/>
      <c r="AT123" s="33"/>
      <c r="AU123" s="289"/>
      <c r="AV123" s="289"/>
      <c r="AW123" s="289"/>
      <c r="AX123" s="289"/>
      <c r="AY123" s="289"/>
      <c r="AZ123" s="289"/>
      <c r="BA123" s="289"/>
      <c r="BB123" s="289"/>
      <c r="BC123" s="289"/>
      <c r="BD123" s="360"/>
      <c r="BE123" s="360"/>
      <c r="BF123" s="360"/>
      <c r="BG123" s="360"/>
      <c r="BH123" s="360"/>
      <c r="BI123" s="360"/>
      <c r="BJ123" s="360"/>
      <c r="BK123" s="360"/>
      <c r="BL123" s="360"/>
      <c r="BM123" s="360"/>
      <c r="BN123" s="360"/>
      <c r="BO123" s="360"/>
      <c r="BP123" s="360"/>
      <c r="BQ123" s="360"/>
      <c r="BR123" s="360"/>
      <c r="BS123" s="291"/>
      <c r="BT123" s="291"/>
      <c r="BU123" s="291"/>
      <c r="BV123" s="365"/>
      <c r="BW123" s="365"/>
      <c r="BX123" s="365"/>
      <c r="BY123" s="42"/>
      <c r="BZ123" s="291"/>
      <c r="CA123" s="291"/>
      <c r="CB123" s="291"/>
      <c r="CC123" s="365"/>
      <c r="CD123" s="365"/>
      <c r="CE123" s="365"/>
      <c r="CF123" s="34"/>
    </row>
    <row r="124" spans="2:84" ht="5.25" customHeight="1" thickTop="1" x14ac:dyDescent="0.15">
      <c r="B124" s="303"/>
      <c r="C124" s="304"/>
      <c r="D124" s="352"/>
      <c r="E124" s="314"/>
      <c r="F124" s="314"/>
      <c r="G124" s="314"/>
      <c r="H124" s="314"/>
      <c r="I124" s="314"/>
      <c r="J124" s="314"/>
      <c r="K124" s="314"/>
      <c r="L124" s="366" t="s">
        <v>59</v>
      </c>
      <c r="M124" s="367"/>
      <c r="N124" s="367"/>
      <c r="O124" s="367"/>
      <c r="P124" s="367"/>
      <c r="Q124" s="371">
        <f>IF(G95=0,0,T117/G95)</f>
        <v>0</v>
      </c>
      <c r="R124" s="372"/>
      <c r="S124" s="372"/>
      <c r="T124" s="372"/>
      <c r="U124" s="373"/>
      <c r="V124" s="27"/>
      <c r="W124" s="27"/>
      <c r="X124" s="27"/>
      <c r="Y124" s="377" t="s">
        <v>58</v>
      </c>
      <c r="Z124" s="378"/>
      <c r="AA124" s="378"/>
      <c r="AB124" s="378"/>
      <c r="AC124" s="378"/>
      <c r="AD124" s="381">
        <f>IF(T117&lt;=0,0,AF113/T117)</f>
        <v>0</v>
      </c>
      <c r="AE124" s="381"/>
      <c r="AF124" s="381"/>
      <c r="AG124" s="381"/>
      <c r="AH124" s="382"/>
      <c r="AI124" s="41"/>
      <c r="AJ124" s="41"/>
      <c r="AK124" s="387"/>
      <c r="AL124" s="537"/>
      <c r="AM124" s="659">
        <v>0</v>
      </c>
      <c r="AN124" s="660"/>
      <c r="AO124" s="660"/>
      <c r="AP124" s="661"/>
      <c r="AR124" s="33"/>
      <c r="AS124" s="33"/>
      <c r="AT124" s="33"/>
      <c r="AU124" s="40"/>
      <c r="AV124" s="40"/>
      <c r="AW124" s="40"/>
      <c r="AX124" s="40"/>
      <c r="AY124" s="40"/>
      <c r="AZ124" s="40"/>
      <c r="BA124" s="40"/>
      <c r="BB124" s="40"/>
      <c r="BC124" s="40"/>
      <c r="BD124" s="39"/>
      <c r="BE124" s="39"/>
      <c r="BF124" s="39"/>
      <c r="BG124" s="39"/>
      <c r="BH124" s="39"/>
      <c r="BI124" s="39"/>
      <c r="BJ124" s="39"/>
      <c r="BK124" s="39"/>
      <c r="BL124" s="39"/>
      <c r="BM124" s="39"/>
      <c r="BN124" s="39"/>
      <c r="BO124" s="39"/>
      <c r="BP124" s="39"/>
      <c r="BQ124" s="39"/>
      <c r="BR124" s="38"/>
      <c r="BS124" s="38"/>
      <c r="BT124" s="38"/>
      <c r="BU124" s="37"/>
      <c r="BV124" s="37"/>
      <c r="BW124" s="37"/>
      <c r="BX124" s="37"/>
      <c r="BY124" s="36"/>
      <c r="BZ124" s="36"/>
      <c r="CA124" s="36"/>
      <c r="CB124" s="35"/>
      <c r="CC124" s="35"/>
      <c r="CD124" s="35"/>
      <c r="CE124" s="35"/>
      <c r="CF124" s="34"/>
    </row>
    <row r="125" spans="2:84" ht="5.25" customHeight="1" x14ac:dyDescent="0.15">
      <c r="B125" s="303"/>
      <c r="C125" s="304"/>
      <c r="D125" s="337" t="s">
        <v>57</v>
      </c>
      <c r="E125" s="314"/>
      <c r="F125" s="314"/>
      <c r="G125" s="314"/>
      <c r="H125" s="314"/>
      <c r="I125" s="314"/>
      <c r="J125" s="314"/>
      <c r="K125" s="314"/>
      <c r="L125" s="368"/>
      <c r="M125" s="318"/>
      <c r="N125" s="318"/>
      <c r="O125" s="318"/>
      <c r="P125" s="318"/>
      <c r="Q125" s="334"/>
      <c r="R125" s="334"/>
      <c r="S125" s="334"/>
      <c r="T125" s="334"/>
      <c r="U125" s="374"/>
      <c r="V125" s="27"/>
      <c r="W125" s="27"/>
      <c r="X125" s="27"/>
      <c r="Y125" s="379"/>
      <c r="Z125" s="380"/>
      <c r="AA125" s="380"/>
      <c r="AB125" s="380"/>
      <c r="AC125" s="380"/>
      <c r="AD125" s="383"/>
      <c r="AE125" s="383"/>
      <c r="AF125" s="383"/>
      <c r="AG125" s="383"/>
      <c r="AH125" s="384"/>
      <c r="AI125" s="28"/>
      <c r="AJ125" s="28"/>
      <c r="AK125" s="389"/>
      <c r="AL125" s="538"/>
      <c r="AM125" s="662"/>
      <c r="AN125" s="395"/>
      <c r="AO125" s="395"/>
      <c r="AP125" s="663"/>
      <c r="AR125" s="33"/>
      <c r="AS125" s="33"/>
      <c r="AT125" s="33"/>
      <c r="AU125" s="33"/>
      <c r="AV125" s="33"/>
      <c r="AW125" s="33"/>
      <c r="AX125" s="33"/>
      <c r="AY125" s="33"/>
      <c r="AZ125" s="33"/>
      <c r="BA125" s="33"/>
      <c r="BB125" s="33"/>
      <c r="BC125" s="33"/>
      <c r="BD125" s="33"/>
      <c r="BE125" s="33"/>
      <c r="BF125" s="33"/>
      <c r="BG125" s="33"/>
      <c r="BH125" s="33"/>
      <c r="BI125" s="33"/>
      <c r="BJ125" s="32"/>
      <c r="BK125" s="32"/>
      <c r="BL125" s="32"/>
      <c r="BM125" s="32"/>
      <c r="BN125" s="32"/>
      <c r="BO125" s="32"/>
      <c r="BP125" s="32"/>
      <c r="BQ125" s="32"/>
      <c r="BR125" s="32"/>
      <c r="BS125" s="32"/>
      <c r="BT125" s="32"/>
      <c r="BU125" s="32"/>
      <c r="BV125" s="32"/>
      <c r="BW125" s="32"/>
      <c r="BX125" s="32"/>
      <c r="BY125" s="32"/>
      <c r="BZ125" s="32"/>
      <c r="CA125" s="32"/>
      <c r="CB125" s="32"/>
      <c r="CC125" s="32"/>
      <c r="CD125" s="32"/>
    </row>
    <row r="126" spans="2:84" ht="5.25" customHeight="1" x14ac:dyDescent="0.15">
      <c r="B126" s="303"/>
      <c r="C126" s="304"/>
      <c r="D126" s="352"/>
      <c r="E126" s="314"/>
      <c r="F126" s="314"/>
      <c r="G126" s="314"/>
      <c r="H126" s="314"/>
      <c r="I126" s="314"/>
      <c r="J126" s="314"/>
      <c r="K126" s="314"/>
      <c r="L126" s="368"/>
      <c r="M126" s="318"/>
      <c r="N126" s="318"/>
      <c r="O126" s="318"/>
      <c r="P126" s="318"/>
      <c r="Q126" s="334"/>
      <c r="R126" s="334"/>
      <c r="S126" s="334"/>
      <c r="T126" s="334"/>
      <c r="U126" s="374"/>
      <c r="V126" s="27"/>
      <c r="W126" s="27"/>
      <c r="X126" s="27"/>
      <c r="Y126" s="400" t="s">
        <v>56</v>
      </c>
      <c r="Z126" s="401"/>
      <c r="AA126" s="401"/>
      <c r="AB126" s="401"/>
      <c r="AC126" s="401"/>
      <c r="AD126" s="383"/>
      <c r="AE126" s="383"/>
      <c r="AF126" s="383"/>
      <c r="AG126" s="383"/>
      <c r="AH126" s="384"/>
      <c r="AI126" s="28"/>
      <c r="AJ126" s="28"/>
      <c r="AK126" s="389"/>
      <c r="AL126" s="538"/>
      <c r="AM126" s="662"/>
      <c r="AN126" s="395"/>
      <c r="AO126" s="395"/>
      <c r="AP126" s="663"/>
      <c r="AS126" s="404" t="s">
        <v>55</v>
      </c>
      <c r="AT126" s="405"/>
      <c r="AU126" s="405"/>
      <c r="AV126" s="405"/>
      <c r="AW126" s="405"/>
      <c r="AX126" s="405"/>
      <c r="AY126" s="405"/>
      <c r="AZ126" s="405"/>
      <c r="BA126" s="406"/>
      <c r="BB126" s="413" t="s">
        <v>54</v>
      </c>
      <c r="BC126" s="413"/>
      <c r="BD126" s="413"/>
      <c r="BE126" s="413"/>
      <c r="BF126" s="413"/>
      <c r="BG126" s="404" t="s">
        <v>53</v>
      </c>
      <c r="BH126" s="405"/>
      <c r="BI126" s="405"/>
      <c r="BJ126" s="406"/>
      <c r="BK126" s="404" t="s">
        <v>52</v>
      </c>
      <c r="BL126" s="414"/>
      <c r="BM126" s="414"/>
      <c r="BN126" s="414"/>
      <c r="BO126" s="414"/>
      <c r="BP126" s="414"/>
      <c r="BQ126" s="414"/>
      <c r="BR126" s="414"/>
      <c r="BS126" s="414"/>
      <c r="BT126" s="414"/>
      <c r="BU126" s="414"/>
      <c r="BV126" s="414"/>
      <c r="BW126" s="414"/>
      <c r="BX126" s="414"/>
      <c r="BY126" s="414"/>
      <c r="BZ126" s="414"/>
      <c r="CA126" s="414"/>
      <c r="CB126" s="414"/>
      <c r="CC126" s="414"/>
      <c r="CD126" s="414"/>
      <c r="CE126" s="415"/>
    </row>
    <row r="127" spans="2:84" ht="5.25" customHeight="1" thickBot="1" x14ac:dyDescent="0.2">
      <c r="B127" s="303"/>
      <c r="C127" s="304"/>
      <c r="D127" s="337" t="s">
        <v>51</v>
      </c>
      <c r="E127" s="314"/>
      <c r="F127" s="314"/>
      <c r="G127" s="314"/>
      <c r="H127" s="314"/>
      <c r="I127" s="314"/>
      <c r="J127" s="314"/>
      <c r="K127" s="314"/>
      <c r="L127" s="368"/>
      <c r="M127" s="318"/>
      <c r="N127" s="318"/>
      <c r="O127" s="318"/>
      <c r="P127" s="318"/>
      <c r="Q127" s="334"/>
      <c r="R127" s="334"/>
      <c r="S127" s="334"/>
      <c r="T127" s="334"/>
      <c r="U127" s="374"/>
      <c r="V127" s="27"/>
      <c r="W127" s="27"/>
      <c r="X127" s="27"/>
      <c r="Y127" s="400"/>
      <c r="Z127" s="401"/>
      <c r="AA127" s="401"/>
      <c r="AB127" s="401"/>
      <c r="AC127" s="401"/>
      <c r="AD127" s="383"/>
      <c r="AE127" s="383"/>
      <c r="AF127" s="383"/>
      <c r="AG127" s="383"/>
      <c r="AH127" s="384"/>
      <c r="AI127" s="28"/>
      <c r="AJ127" s="28"/>
      <c r="AK127" s="389"/>
      <c r="AL127" s="538"/>
      <c r="AM127" s="664"/>
      <c r="AN127" s="665"/>
      <c r="AO127" s="665"/>
      <c r="AP127" s="666"/>
      <c r="AS127" s="407"/>
      <c r="AT127" s="408"/>
      <c r="AU127" s="408"/>
      <c r="AV127" s="408"/>
      <c r="AW127" s="408"/>
      <c r="AX127" s="408"/>
      <c r="AY127" s="408"/>
      <c r="AZ127" s="408"/>
      <c r="BA127" s="409"/>
      <c r="BB127" s="413"/>
      <c r="BC127" s="413"/>
      <c r="BD127" s="413"/>
      <c r="BE127" s="413"/>
      <c r="BF127" s="413"/>
      <c r="BG127" s="407"/>
      <c r="BH127" s="408"/>
      <c r="BI127" s="408"/>
      <c r="BJ127" s="409"/>
      <c r="BK127" s="416"/>
      <c r="BL127" s="417"/>
      <c r="BM127" s="417"/>
      <c r="BN127" s="417"/>
      <c r="BO127" s="417"/>
      <c r="BP127" s="417"/>
      <c r="BQ127" s="417"/>
      <c r="BR127" s="417"/>
      <c r="BS127" s="417"/>
      <c r="BT127" s="417"/>
      <c r="BU127" s="417"/>
      <c r="BV127" s="417"/>
      <c r="BW127" s="417"/>
      <c r="BX127" s="417"/>
      <c r="BY127" s="417"/>
      <c r="BZ127" s="417"/>
      <c r="CA127" s="417"/>
      <c r="CB127" s="417"/>
      <c r="CC127" s="417"/>
      <c r="CD127" s="417"/>
      <c r="CE127" s="418"/>
    </row>
    <row r="128" spans="2:84" ht="5.25" customHeight="1" thickTop="1" thickBot="1" x14ac:dyDescent="0.2">
      <c r="B128" s="303"/>
      <c r="C128" s="304"/>
      <c r="D128" s="352"/>
      <c r="E128" s="314"/>
      <c r="F128" s="314"/>
      <c r="G128" s="314"/>
      <c r="H128" s="314"/>
      <c r="I128" s="314"/>
      <c r="J128" s="314"/>
      <c r="K128" s="314"/>
      <c r="L128" s="369"/>
      <c r="M128" s="370"/>
      <c r="N128" s="370"/>
      <c r="O128" s="370"/>
      <c r="P128" s="370"/>
      <c r="Q128" s="375"/>
      <c r="R128" s="375"/>
      <c r="S128" s="375"/>
      <c r="T128" s="375"/>
      <c r="U128" s="376"/>
      <c r="V128" s="27"/>
      <c r="W128" s="27"/>
      <c r="X128" s="27"/>
      <c r="Y128" s="402"/>
      <c r="Z128" s="403"/>
      <c r="AA128" s="403"/>
      <c r="AB128" s="403"/>
      <c r="AC128" s="403"/>
      <c r="AD128" s="385"/>
      <c r="AE128" s="385"/>
      <c r="AF128" s="385"/>
      <c r="AG128" s="385"/>
      <c r="AH128" s="386"/>
      <c r="AI128" s="28"/>
      <c r="AJ128" s="28"/>
      <c r="AK128" s="389"/>
      <c r="AL128" s="390"/>
      <c r="AM128" s="651" t="s">
        <v>50</v>
      </c>
      <c r="AN128" s="652"/>
      <c r="AO128" s="652"/>
      <c r="AP128" s="427"/>
      <c r="AS128" s="407"/>
      <c r="AT128" s="408"/>
      <c r="AU128" s="408"/>
      <c r="AV128" s="408"/>
      <c r="AW128" s="408"/>
      <c r="AX128" s="408"/>
      <c r="AY128" s="408"/>
      <c r="AZ128" s="408"/>
      <c r="BA128" s="409"/>
      <c r="BB128" s="413"/>
      <c r="BC128" s="413"/>
      <c r="BD128" s="413"/>
      <c r="BE128" s="413"/>
      <c r="BF128" s="413"/>
      <c r="BG128" s="407"/>
      <c r="BH128" s="408"/>
      <c r="BI128" s="408"/>
      <c r="BJ128" s="409"/>
      <c r="BK128" s="416"/>
      <c r="BL128" s="417"/>
      <c r="BM128" s="417"/>
      <c r="BN128" s="417"/>
      <c r="BO128" s="417"/>
      <c r="BP128" s="417"/>
      <c r="BQ128" s="417"/>
      <c r="BR128" s="417"/>
      <c r="BS128" s="417"/>
      <c r="BT128" s="417"/>
      <c r="BU128" s="417"/>
      <c r="BV128" s="417"/>
      <c r="BW128" s="417"/>
      <c r="BX128" s="417"/>
      <c r="BY128" s="417"/>
      <c r="BZ128" s="417"/>
      <c r="CA128" s="417"/>
      <c r="CB128" s="417"/>
      <c r="CC128" s="417"/>
      <c r="CD128" s="417"/>
      <c r="CE128" s="418"/>
    </row>
    <row r="129" spans="2:83" ht="5.25" customHeight="1" thickTop="1" thickBot="1" x14ac:dyDescent="0.2">
      <c r="B129" s="303"/>
      <c r="C129" s="304"/>
      <c r="D129" s="337" t="s">
        <v>49</v>
      </c>
      <c r="E129" s="314"/>
      <c r="F129" s="314"/>
      <c r="G129" s="314"/>
      <c r="H129" s="314"/>
      <c r="I129" s="314"/>
      <c r="J129" s="314"/>
      <c r="K129" s="314"/>
      <c r="L129" s="30"/>
      <c r="M129" s="30"/>
      <c r="N129" s="30"/>
      <c r="O129" s="30"/>
      <c r="P129" s="29"/>
      <c r="Q129" s="27"/>
      <c r="R129" s="27"/>
      <c r="S129" s="27"/>
      <c r="T129" s="27"/>
      <c r="U129" s="27"/>
      <c r="V129" s="27"/>
      <c r="W129" s="27"/>
      <c r="X129" s="27"/>
      <c r="Y129" s="27"/>
      <c r="Z129" s="27"/>
      <c r="AA129" s="27"/>
      <c r="AB129" s="27"/>
      <c r="AC129" s="27"/>
      <c r="AD129" s="31"/>
      <c r="AE129" s="28"/>
      <c r="AF129" s="28"/>
      <c r="AG129" s="22"/>
      <c r="AH129" s="28"/>
      <c r="AI129" s="28"/>
      <c r="AJ129" s="28"/>
      <c r="AK129" s="389"/>
      <c r="AL129" s="390"/>
      <c r="AM129" s="425"/>
      <c r="AN129" s="426"/>
      <c r="AO129" s="426"/>
      <c r="AP129" s="427"/>
      <c r="AS129" s="407"/>
      <c r="AT129" s="408"/>
      <c r="AU129" s="408"/>
      <c r="AV129" s="408"/>
      <c r="AW129" s="408"/>
      <c r="AX129" s="408"/>
      <c r="AY129" s="408"/>
      <c r="AZ129" s="408"/>
      <c r="BA129" s="409"/>
      <c r="BB129" s="413"/>
      <c r="BC129" s="413"/>
      <c r="BD129" s="413"/>
      <c r="BE129" s="413"/>
      <c r="BF129" s="413"/>
      <c r="BG129" s="407"/>
      <c r="BH129" s="408"/>
      <c r="BI129" s="408"/>
      <c r="BJ129" s="409"/>
      <c r="BK129" s="416"/>
      <c r="BL129" s="417"/>
      <c r="BM129" s="417"/>
      <c r="BN129" s="417"/>
      <c r="BO129" s="417"/>
      <c r="BP129" s="417"/>
      <c r="BQ129" s="417"/>
      <c r="BR129" s="417"/>
      <c r="BS129" s="417"/>
      <c r="BT129" s="417"/>
      <c r="BU129" s="417"/>
      <c r="BV129" s="417"/>
      <c r="BW129" s="417"/>
      <c r="BX129" s="417"/>
      <c r="BY129" s="417"/>
      <c r="BZ129" s="417"/>
      <c r="CA129" s="417"/>
      <c r="CB129" s="417"/>
      <c r="CC129" s="417"/>
      <c r="CD129" s="417"/>
      <c r="CE129" s="418"/>
    </row>
    <row r="130" spans="2:83" ht="5.25" customHeight="1" thickTop="1" x14ac:dyDescent="0.15">
      <c r="B130" s="303"/>
      <c r="C130" s="304"/>
      <c r="D130" s="352"/>
      <c r="E130" s="314"/>
      <c r="F130" s="314"/>
      <c r="G130" s="314"/>
      <c r="H130" s="314"/>
      <c r="I130" s="314"/>
      <c r="J130" s="314"/>
      <c r="K130" s="314"/>
      <c r="L130" s="30"/>
      <c r="M130" s="30"/>
      <c r="N130" s="30"/>
      <c r="O130" s="30"/>
      <c r="P130" s="29"/>
      <c r="Q130" s="27"/>
      <c r="R130" s="27"/>
      <c r="S130" s="27"/>
      <c r="T130" s="27"/>
      <c r="U130" s="27"/>
      <c r="V130" s="27"/>
      <c r="W130" s="27"/>
      <c r="X130" s="27"/>
      <c r="Y130" s="428" t="s">
        <v>48</v>
      </c>
      <c r="Z130" s="429"/>
      <c r="AA130" s="429"/>
      <c r="AB130" s="429"/>
      <c r="AC130" s="429"/>
      <c r="AD130" s="472">
        <f>IF(OR(T117&lt;=0,AF113=0),0,T117/AF113)</f>
        <v>0</v>
      </c>
      <c r="AE130" s="473"/>
      <c r="AF130" s="473"/>
      <c r="AG130" s="476" t="s">
        <v>47</v>
      </c>
      <c r="AH130" s="477"/>
      <c r="AI130" s="28"/>
      <c r="AJ130" s="28"/>
      <c r="AK130" s="389"/>
      <c r="AL130" s="538"/>
      <c r="AM130" s="653">
        <v>0</v>
      </c>
      <c r="AN130" s="654"/>
      <c r="AO130" s="655"/>
      <c r="AP130" s="468" t="s">
        <v>47</v>
      </c>
      <c r="AS130" s="410"/>
      <c r="AT130" s="411"/>
      <c r="AU130" s="411"/>
      <c r="AV130" s="411"/>
      <c r="AW130" s="411"/>
      <c r="AX130" s="411"/>
      <c r="AY130" s="411"/>
      <c r="AZ130" s="411"/>
      <c r="BA130" s="412"/>
      <c r="BB130" s="413"/>
      <c r="BC130" s="413"/>
      <c r="BD130" s="413"/>
      <c r="BE130" s="413"/>
      <c r="BF130" s="413"/>
      <c r="BG130" s="410"/>
      <c r="BH130" s="411"/>
      <c r="BI130" s="411"/>
      <c r="BJ130" s="412"/>
      <c r="BK130" s="419"/>
      <c r="BL130" s="420"/>
      <c r="BM130" s="420"/>
      <c r="BN130" s="420"/>
      <c r="BO130" s="420"/>
      <c r="BP130" s="420"/>
      <c r="BQ130" s="420"/>
      <c r="BR130" s="420"/>
      <c r="BS130" s="420"/>
      <c r="BT130" s="420"/>
      <c r="BU130" s="420"/>
      <c r="BV130" s="420"/>
      <c r="BW130" s="420"/>
      <c r="BX130" s="420"/>
      <c r="BY130" s="420"/>
      <c r="BZ130" s="420"/>
      <c r="CA130" s="420"/>
      <c r="CB130" s="420"/>
      <c r="CC130" s="420"/>
      <c r="CD130" s="420"/>
      <c r="CE130" s="421"/>
    </row>
    <row r="131" spans="2:83" ht="5.25" customHeight="1" thickBot="1" x14ac:dyDescent="0.2">
      <c r="B131" s="303"/>
      <c r="C131" s="304"/>
      <c r="D131" s="337"/>
      <c r="E131" s="314"/>
      <c r="F131" s="314"/>
      <c r="G131" s="314"/>
      <c r="H131" s="314"/>
      <c r="I131" s="314"/>
      <c r="J131" s="314"/>
      <c r="K131" s="314"/>
      <c r="L131" s="314"/>
      <c r="M131" s="314"/>
      <c r="N131" s="314"/>
      <c r="O131" s="314"/>
      <c r="P131" s="351"/>
      <c r="Q131" s="27"/>
      <c r="R131" s="27"/>
      <c r="S131" s="27"/>
      <c r="T131" s="27"/>
      <c r="U131" s="27"/>
      <c r="V131" s="27"/>
      <c r="W131" s="27"/>
      <c r="X131" s="27"/>
      <c r="Y131" s="430"/>
      <c r="Z131" s="431"/>
      <c r="AA131" s="431"/>
      <c r="AB131" s="431"/>
      <c r="AC131" s="431"/>
      <c r="AD131" s="474"/>
      <c r="AE131" s="474"/>
      <c r="AF131" s="474"/>
      <c r="AG131" s="478"/>
      <c r="AH131" s="479"/>
      <c r="AI131" s="22"/>
      <c r="AJ131" s="22"/>
      <c r="AK131" s="389"/>
      <c r="AL131" s="538"/>
      <c r="AM131" s="656"/>
      <c r="AN131" s="657"/>
      <c r="AO131" s="658"/>
      <c r="AP131" s="469"/>
      <c r="AS131" s="486" t="s">
        <v>46</v>
      </c>
      <c r="AT131" s="487"/>
      <c r="AU131" s="487"/>
      <c r="AV131" s="487"/>
      <c r="AW131" s="487"/>
      <c r="AX131" s="487"/>
      <c r="AY131" s="487"/>
      <c r="AZ131" s="487"/>
      <c r="BA131" s="488"/>
      <c r="BB131" s="432" t="s">
        <v>27</v>
      </c>
      <c r="BC131" s="433"/>
      <c r="BD131" s="433"/>
      <c r="BE131" s="433"/>
      <c r="BF131" s="434"/>
      <c r="BG131" s="441" t="s">
        <v>45</v>
      </c>
      <c r="BH131" s="442"/>
      <c r="BI131" s="442"/>
      <c r="BJ131" s="443"/>
      <c r="BK131" s="450" t="s">
        <v>44</v>
      </c>
      <c r="BL131" s="451"/>
      <c r="BM131" s="451"/>
      <c r="BN131" s="451"/>
      <c r="BO131" s="451"/>
      <c r="BP131" s="451"/>
      <c r="BQ131" s="451"/>
      <c r="BR131" s="451"/>
      <c r="BS131" s="451"/>
      <c r="BT131" s="451"/>
      <c r="BU131" s="451"/>
      <c r="BV131" s="451"/>
      <c r="BW131" s="451"/>
      <c r="BX131" s="451"/>
      <c r="BY131" s="451"/>
      <c r="BZ131" s="451"/>
      <c r="CA131" s="451"/>
      <c r="CB131" s="451"/>
      <c r="CC131" s="451"/>
      <c r="CD131" s="451"/>
      <c r="CE131" s="452"/>
    </row>
    <row r="132" spans="2:83" ht="5.25" customHeight="1" thickTop="1" x14ac:dyDescent="0.15">
      <c r="B132" s="303"/>
      <c r="C132" s="304"/>
      <c r="D132" s="352"/>
      <c r="E132" s="314"/>
      <c r="F132" s="314"/>
      <c r="G132" s="314"/>
      <c r="H132" s="314"/>
      <c r="I132" s="314"/>
      <c r="J132" s="314"/>
      <c r="K132" s="314"/>
      <c r="L132" s="314"/>
      <c r="M132" s="314"/>
      <c r="N132" s="314"/>
      <c r="O132" s="314"/>
      <c r="P132" s="351"/>
      <c r="Q132" s="27"/>
      <c r="R132" s="27"/>
      <c r="S132" s="27"/>
      <c r="T132" s="27"/>
      <c r="U132" s="27"/>
      <c r="V132" s="27"/>
      <c r="W132" s="27"/>
      <c r="X132" s="27"/>
      <c r="Y132" s="459" t="s">
        <v>43</v>
      </c>
      <c r="Z132" s="460"/>
      <c r="AA132" s="460"/>
      <c r="AB132" s="460"/>
      <c r="AC132" s="460"/>
      <c r="AD132" s="474"/>
      <c r="AE132" s="474"/>
      <c r="AF132" s="474"/>
      <c r="AG132" s="478"/>
      <c r="AH132" s="479"/>
      <c r="AI132" s="22"/>
      <c r="AJ132" s="22"/>
      <c r="AK132" s="389"/>
      <c r="AL132" s="390"/>
      <c r="AM132" s="651" t="s">
        <v>42</v>
      </c>
      <c r="AN132" s="652"/>
      <c r="AO132" s="652"/>
      <c r="AP132" s="424"/>
      <c r="AS132" s="489"/>
      <c r="AT132" s="490"/>
      <c r="AU132" s="490"/>
      <c r="AV132" s="490"/>
      <c r="AW132" s="490"/>
      <c r="AX132" s="490"/>
      <c r="AY132" s="490"/>
      <c r="AZ132" s="490"/>
      <c r="BA132" s="491"/>
      <c r="BB132" s="435"/>
      <c r="BC132" s="436"/>
      <c r="BD132" s="436"/>
      <c r="BE132" s="436"/>
      <c r="BF132" s="437"/>
      <c r="BG132" s="444"/>
      <c r="BH132" s="445"/>
      <c r="BI132" s="445"/>
      <c r="BJ132" s="446"/>
      <c r="BK132" s="453"/>
      <c r="BL132" s="454"/>
      <c r="BM132" s="454"/>
      <c r="BN132" s="454"/>
      <c r="BO132" s="454"/>
      <c r="BP132" s="454"/>
      <c r="BQ132" s="454"/>
      <c r="BR132" s="454"/>
      <c r="BS132" s="454"/>
      <c r="BT132" s="454"/>
      <c r="BU132" s="454"/>
      <c r="BV132" s="454"/>
      <c r="BW132" s="454"/>
      <c r="BX132" s="454"/>
      <c r="BY132" s="454"/>
      <c r="BZ132" s="454"/>
      <c r="CA132" s="454"/>
      <c r="CB132" s="454"/>
      <c r="CC132" s="454"/>
      <c r="CD132" s="454"/>
      <c r="CE132" s="455"/>
    </row>
    <row r="133" spans="2:83" ht="5.25" customHeight="1" thickBot="1" x14ac:dyDescent="0.2">
      <c r="B133" s="303"/>
      <c r="C133" s="304"/>
      <c r="D133" s="337" t="s">
        <v>41</v>
      </c>
      <c r="E133" s="314"/>
      <c r="F133" s="314"/>
      <c r="G133" s="314"/>
      <c r="H133" s="314"/>
      <c r="I133" s="314"/>
      <c r="J133" s="314"/>
      <c r="K133" s="314"/>
      <c r="L133" s="314"/>
      <c r="M133" s="314"/>
      <c r="N133" s="314"/>
      <c r="O133" s="314"/>
      <c r="P133" s="351"/>
      <c r="Q133" s="27"/>
      <c r="R133" s="27"/>
      <c r="S133" s="27"/>
      <c r="T133" s="27"/>
      <c r="U133" s="27"/>
      <c r="V133" s="27"/>
      <c r="W133" s="27"/>
      <c r="X133" s="27"/>
      <c r="Y133" s="461"/>
      <c r="Z133" s="460"/>
      <c r="AA133" s="460"/>
      <c r="AB133" s="460"/>
      <c r="AC133" s="460"/>
      <c r="AD133" s="474"/>
      <c r="AE133" s="474"/>
      <c r="AF133" s="474"/>
      <c r="AG133" s="478"/>
      <c r="AH133" s="479"/>
      <c r="AI133" s="22"/>
      <c r="AJ133" s="22"/>
      <c r="AK133" s="389"/>
      <c r="AL133" s="390"/>
      <c r="AM133" s="425"/>
      <c r="AN133" s="426"/>
      <c r="AO133" s="426"/>
      <c r="AP133" s="427"/>
      <c r="AS133" s="489"/>
      <c r="AT133" s="490"/>
      <c r="AU133" s="490"/>
      <c r="AV133" s="490"/>
      <c r="AW133" s="490"/>
      <c r="AX133" s="490"/>
      <c r="AY133" s="490"/>
      <c r="AZ133" s="490"/>
      <c r="BA133" s="491"/>
      <c r="BB133" s="435"/>
      <c r="BC133" s="436"/>
      <c r="BD133" s="436"/>
      <c r="BE133" s="436"/>
      <c r="BF133" s="437"/>
      <c r="BG133" s="444"/>
      <c r="BH133" s="445"/>
      <c r="BI133" s="445"/>
      <c r="BJ133" s="446"/>
      <c r="BK133" s="453"/>
      <c r="BL133" s="454"/>
      <c r="BM133" s="454"/>
      <c r="BN133" s="454"/>
      <c r="BO133" s="454"/>
      <c r="BP133" s="454"/>
      <c r="BQ133" s="454"/>
      <c r="BR133" s="454"/>
      <c r="BS133" s="454"/>
      <c r="BT133" s="454"/>
      <c r="BU133" s="454"/>
      <c r="BV133" s="454"/>
      <c r="BW133" s="454"/>
      <c r="BX133" s="454"/>
      <c r="BY133" s="454"/>
      <c r="BZ133" s="454"/>
      <c r="CA133" s="454"/>
      <c r="CB133" s="454"/>
      <c r="CC133" s="454"/>
      <c r="CD133" s="454"/>
      <c r="CE133" s="455"/>
    </row>
    <row r="134" spans="2:83" ht="5.25" customHeight="1" thickTop="1" thickBot="1" x14ac:dyDescent="0.2">
      <c r="B134" s="303"/>
      <c r="C134" s="304"/>
      <c r="D134" s="352"/>
      <c r="E134" s="314"/>
      <c r="F134" s="314"/>
      <c r="G134" s="314"/>
      <c r="H134" s="314"/>
      <c r="I134" s="314"/>
      <c r="J134" s="314"/>
      <c r="K134" s="314"/>
      <c r="L134" s="314"/>
      <c r="M134" s="314"/>
      <c r="N134" s="314"/>
      <c r="O134" s="314"/>
      <c r="P134" s="351"/>
      <c r="Q134" s="27"/>
      <c r="R134" s="27"/>
      <c r="S134" s="27"/>
      <c r="T134" s="27"/>
      <c r="U134" s="27"/>
      <c r="V134" s="27"/>
      <c r="W134" s="27"/>
      <c r="X134" s="27"/>
      <c r="Y134" s="462"/>
      <c r="Z134" s="463"/>
      <c r="AA134" s="463"/>
      <c r="AB134" s="463"/>
      <c r="AC134" s="463"/>
      <c r="AD134" s="475"/>
      <c r="AE134" s="475"/>
      <c r="AF134" s="475"/>
      <c r="AG134" s="480"/>
      <c r="AH134" s="481"/>
      <c r="AI134" s="22"/>
      <c r="AJ134" s="22"/>
      <c r="AK134" s="389"/>
      <c r="AL134" s="538"/>
      <c r="AM134" s="706">
        <v>0</v>
      </c>
      <c r="AN134" s="707"/>
      <c r="AO134" s="708"/>
      <c r="AP134" s="468" t="s">
        <v>40</v>
      </c>
      <c r="AS134" s="489"/>
      <c r="AT134" s="490"/>
      <c r="AU134" s="490"/>
      <c r="AV134" s="490"/>
      <c r="AW134" s="490"/>
      <c r="AX134" s="490"/>
      <c r="AY134" s="490"/>
      <c r="AZ134" s="490"/>
      <c r="BA134" s="491"/>
      <c r="BB134" s="435"/>
      <c r="BC134" s="436"/>
      <c r="BD134" s="436"/>
      <c r="BE134" s="436"/>
      <c r="BF134" s="437"/>
      <c r="BG134" s="444"/>
      <c r="BH134" s="445"/>
      <c r="BI134" s="445"/>
      <c r="BJ134" s="446"/>
      <c r="BK134" s="453"/>
      <c r="BL134" s="454"/>
      <c r="BM134" s="454"/>
      <c r="BN134" s="454"/>
      <c r="BO134" s="454"/>
      <c r="BP134" s="454"/>
      <c r="BQ134" s="454"/>
      <c r="BR134" s="454"/>
      <c r="BS134" s="454"/>
      <c r="BT134" s="454"/>
      <c r="BU134" s="454"/>
      <c r="BV134" s="454"/>
      <c r="BW134" s="454"/>
      <c r="BX134" s="454"/>
      <c r="BY134" s="454"/>
      <c r="BZ134" s="454"/>
      <c r="CA134" s="454"/>
      <c r="CB134" s="454"/>
      <c r="CC134" s="454"/>
      <c r="CD134" s="454"/>
      <c r="CE134" s="455"/>
    </row>
    <row r="135" spans="2:83" ht="5.25" customHeight="1" thickTop="1" thickBot="1" x14ac:dyDescent="0.2">
      <c r="B135" s="303"/>
      <c r="C135" s="304"/>
      <c r="D135" s="337" t="s">
        <v>39</v>
      </c>
      <c r="E135" s="314"/>
      <c r="F135" s="314"/>
      <c r="G135" s="314"/>
      <c r="H135" s="314"/>
      <c r="I135" s="314"/>
      <c r="J135" s="314"/>
      <c r="K135" s="314"/>
      <c r="L135" s="314"/>
      <c r="M135" s="314"/>
      <c r="N135" s="314"/>
      <c r="O135" s="314"/>
      <c r="P135" s="351"/>
      <c r="Q135" s="470"/>
      <c r="R135" s="471"/>
      <c r="S135" s="471"/>
      <c r="T135" s="471"/>
      <c r="U135" s="471"/>
      <c r="V135" s="471"/>
      <c r="W135" s="471"/>
      <c r="X135" s="471"/>
      <c r="Y135" s="471"/>
      <c r="Z135" s="471"/>
      <c r="AA135" s="471"/>
      <c r="AB135" s="471"/>
      <c r="AC135" s="471"/>
      <c r="AD135" s="495"/>
      <c r="AE135" s="364"/>
      <c r="AF135" s="364"/>
      <c r="AG135" s="364"/>
      <c r="AH135" s="364"/>
      <c r="AI135" s="364"/>
      <c r="AJ135" s="496"/>
      <c r="AK135" s="389"/>
      <c r="AL135" s="538"/>
      <c r="AM135" s="709"/>
      <c r="AN135" s="710"/>
      <c r="AO135" s="711"/>
      <c r="AP135" s="468"/>
      <c r="AS135" s="492"/>
      <c r="AT135" s="493"/>
      <c r="AU135" s="493"/>
      <c r="AV135" s="493"/>
      <c r="AW135" s="493"/>
      <c r="AX135" s="493"/>
      <c r="AY135" s="493"/>
      <c r="AZ135" s="493"/>
      <c r="BA135" s="494"/>
      <c r="BB135" s="438"/>
      <c r="BC135" s="439"/>
      <c r="BD135" s="439"/>
      <c r="BE135" s="439"/>
      <c r="BF135" s="440"/>
      <c r="BG135" s="447"/>
      <c r="BH135" s="448"/>
      <c r="BI135" s="448"/>
      <c r="BJ135" s="449"/>
      <c r="BK135" s="456"/>
      <c r="BL135" s="457"/>
      <c r="BM135" s="457"/>
      <c r="BN135" s="457"/>
      <c r="BO135" s="457"/>
      <c r="BP135" s="457"/>
      <c r="BQ135" s="457"/>
      <c r="BR135" s="457"/>
      <c r="BS135" s="457"/>
      <c r="BT135" s="457"/>
      <c r="BU135" s="457"/>
      <c r="BV135" s="457"/>
      <c r="BW135" s="457"/>
      <c r="BX135" s="457"/>
      <c r="BY135" s="457"/>
      <c r="BZ135" s="457"/>
      <c r="CA135" s="457"/>
      <c r="CB135" s="457"/>
      <c r="CC135" s="457"/>
      <c r="CD135" s="457"/>
      <c r="CE135" s="458"/>
    </row>
    <row r="136" spans="2:83" ht="5.25" customHeight="1" thickTop="1" x14ac:dyDescent="0.15">
      <c r="B136" s="303"/>
      <c r="C136" s="304"/>
      <c r="D136" s="352"/>
      <c r="E136" s="314"/>
      <c r="F136" s="314"/>
      <c r="G136" s="314"/>
      <c r="H136" s="314"/>
      <c r="I136" s="314"/>
      <c r="J136" s="314"/>
      <c r="K136" s="314"/>
      <c r="L136" s="314"/>
      <c r="M136" s="314"/>
      <c r="N136" s="314"/>
      <c r="O136" s="314"/>
      <c r="P136" s="351"/>
      <c r="Q136" s="470"/>
      <c r="R136" s="308"/>
      <c r="S136" s="308"/>
      <c r="T136" s="308"/>
      <c r="U136" s="308"/>
      <c r="V136" s="308"/>
      <c r="W136" s="308"/>
      <c r="X136" s="308"/>
      <c r="Y136" s="308"/>
      <c r="Z136" s="308"/>
      <c r="AA136" s="308"/>
      <c r="AB136" s="308"/>
      <c r="AC136" s="497"/>
      <c r="AD136" s="495" t="s">
        <v>38</v>
      </c>
      <c r="AE136" s="497"/>
      <c r="AF136" s="497"/>
      <c r="AG136" s="497"/>
      <c r="AH136" s="497"/>
      <c r="AI136" s="497"/>
      <c r="AJ136" s="535"/>
      <c r="AK136" s="536"/>
      <c r="AL136" s="537"/>
      <c r="AM136" s="667">
        <v>0</v>
      </c>
      <c r="AN136" s="668"/>
      <c r="AO136" s="668"/>
      <c r="AP136" s="669"/>
      <c r="AS136" s="486" t="s">
        <v>37</v>
      </c>
      <c r="AT136" s="487"/>
      <c r="AU136" s="487"/>
      <c r="AV136" s="487"/>
      <c r="AW136" s="487"/>
      <c r="AX136" s="487"/>
      <c r="AY136" s="487"/>
      <c r="AZ136" s="487"/>
      <c r="BA136" s="488"/>
      <c r="BB136" s="432" t="s">
        <v>27</v>
      </c>
      <c r="BC136" s="433"/>
      <c r="BD136" s="433"/>
      <c r="BE136" s="433"/>
      <c r="BF136" s="434"/>
      <c r="BG136" s="441" t="s">
        <v>36</v>
      </c>
      <c r="BH136" s="442"/>
      <c r="BI136" s="442"/>
      <c r="BJ136" s="443"/>
      <c r="BK136" s="450" t="s">
        <v>35</v>
      </c>
      <c r="BL136" s="451"/>
      <c r="BM136" s="451"/>
      <c r="BN136" s="451"/>
      <c r="BO136" s="451"/>
      <c r="BP136" s="451"/>
      <c r="BQ136" s="451"/>
      <c r="BR136" s="451"/>
      <c r="BS136" s="451"/>
      <c r="BT136" s="451"/>
      <c r="BU136" s="451"/>
      <c r="BV136" s="451"/>
      <c r="BW136" s="451"/>
      <c r="BX136" s="451"/>
      <c r="BY136" s="451"/>
      <c r="BZ136" s="451"/>
      <c r="CA136" s="451"/>
      <c r="CB136" s="451"/>
      <c r="CC136" s="451"/>
      <c r="CD136" s="451"/>
      <c r="CE136" s="452"/>
    </row>
    <row r="137" spans="2:83" ht="5.25" customHeight="1" x14ac:dyDescent="0.15">
      <c r="B137" s="303"/>
      <c r="C137" s="304"/>
      <c r="D137" s="337" t="s">
        <v>34</v>
      </c>
      <c r="E137" s="314"/>
      <c r="F137" s="314"/>
      <c r="G137" s="314"/>
      <c r="H137" s="314"/>
      <c r="I137" s="314"/>
      <c r="J137" s="314"/>
      <c r="K137" s="314"/>
      <c r="L137" s="314"/>
      <c r="M137" s="314"/>
      <c r="N137" s="314"/>
      <c r="O137" s="314"/>
      <c r="P137" s="351"/>
      <c r="Q137" s="498"/>
      <c r="R137" s="308"/>
      <c r="S137" s="308"/>
      <c r="T137" s="308"/>
      <c r="U137" s="308"/>
      <c r="V137" s="308"/>
      <c r="W137" s="308"/>
      <c r="X137" s="308"/>
      <c r="Y137" s="308"/>
      <c r="Z137" s="308"/>
      <c r="AA137" s="308"/>
      <c r="AB137" s="308"/>
      <c r="AC137" s="497"/>
      <c r="AD137" s="498"/>
      <c r="AE137" s="497"/>
      <c r="AF137" s="497"/>
      <c r="AG137" s="497"/>
      <c r="AH137" s="497"/>
      <c r="AI137" s="497"/>
      <c r="AJ137" s="535"/>
      <c r="AK137" s="389"/>
      <c r="AL137" s="538"/>
      <c r="AM137" s="670"/>
      <c r="AN137" s="671"/>
      <c r="AO137" s="671"/>
      <c r="AP137" s="672"/>
      <c r="AS137" s="489"/>
      <c r="AT137" s="490"/>
      <c r="AU137" s="490"/>
      <c r="AV137" s="490"/>
      <c r="AW137" s="490"/>
      <c r="AX137" s="490"/>
      <c r="AY137" s="490"/>
      <c r="AZ137" s="490"/>
      <c r="BA137" s="491"/>
      <c r="BB137" s="435"/>
      <c r="BC137" s="436"/>
      <c r="BD137" s="436"/>
      <c r="BE137" s="436"/>
      <c r="BF137" s="437"/>
      <c r="BG137" s="444"/>
      <c r="BH137" s="445"/>
      <c r="BI137" s="445"/>
      <c r="BJ137" s="446"/>
      <c r="BK137" s="453"/>
      <c r="BL137" s="454"/>
      <c r="BM137" s="454"/>
      <c r="BN137" s="454"/>
      <c r="BO137" s="454"/>
      <c r="BP137" s="454"/>
      <c r="BQ137" s="454"/>
      <c r="BR137" s="454"/>
      <c r="BS137" s="454"/>
      <c r="BT137" s="454"/>
      <c r="BU137" s="454"/>
      <c r="BV137" s="454"/>
      <c r="BW137" s="454"/>
      <c r="BX137" s="454"/>
      <c r="BY137" s="454"/>
      <c r="BZ137" s="454"/>
      <c r="CA137" s="454"/>
      <c r="CB137" s="454"/>
      <c r="CC137" s="454"/>
      <c r="CD137" s="454"/>
      <c r="CE137" s="455"/>
    </row>
    <row r="138" spans="2:83" ht="5.25" customHeight="1" x14ac:dyDescent="0.15">
      <c r="B138" s="303"/>
      <c r="C138" s="304"/>
      <c r="D138" s="352"/>
      <c r="E138" s="314"/>
      <c r="F138" s="314"/>
      <c r="G138" s="314"/>
      <c r="H138" s="314"/>
      <c r="I138" s="314"/>
      <c r="J138" s="314"/>
      <c r="K138" s="314"/>
      <c r="L138" s="314"/>
      <c r="M138" s="314"/>
      <c r="N138" s="314"/>
      <c r="O138" s="314"/>
      <c r="P138" s="351"/>
      <c r="Q138" s="26"/>
      <c r="R138" s="25"/>
      <c r="S138" s="25"/>
      <c r="T138" s="25"/>
      <c r="U138" s="25"/>
      <c r="V138" s="25"/>
      <c r="W138" s="25"/>
      <c r="X138" s="25"/>
      <c r="Y138" s="25"/>
      <c r="Z138" s="25"/>
      <c r="AA138" s="25"/>
      <c r="AB138" s="25"/>
      <c r="AC138" s="24"/>
      <c r="AD138" s="495" t="s">
        <v>33</v>
      </c>
      <c r="AE138" s="497"/>
      <c r="AF138" s="497"/>
      <c r="AG138" s="497"/>
      <c r="AH138" s="497"/>
      <c r="AI138" s="497"/>
      <c r="AJ138" s="535"/>
      <c r="AK138" s="389"/>
      <c r="AL138" s="538"/>
      <c r="AM138" s="670"/>
      <c r="AN138" s="671"/>
      <c r="AO138" s="671"/>
      <c r="AP138" s="672"/>
      <c r="AS138" s="489"/>
      <c r="AT138" s="490"/>
      <c r="AU138" s="490"/>
      <c r="AV138" s="490"/>
      <c r="AW138" s="490"/>
      <c r="AX138" s="490"/>
      <c r="AY138" s="490"/>
      <c r="AZ138" s="490"/>
      <c r="BA138" s="491"/>
      <c r="BB138" s="435"/>
      <c r="BC138" s="436"/>
      <c r="BD138" s="436"/>
      <c r="BE138" s="436"/>
      <c r="BF138" s="437"/>
      <c r="BG138" s="444"/>
      <c r="BH138" s="445"/>
      <c r="BI138" s="445"/>
      <c r="BJ138" s="446"/>
      <c r="BK138" s="453"/>
      <c r="BL138" s="454"/>
      <c r="BM138" s="454"/>
      <c r="BN138" s="454"/>
      <c r="BO138" s="454"/>
      <c r="BP138" s="454"/>
      <c r="BQ138" s="454"/>
      <c r="BR138" s="454"/>
      <c r="BS138" s="454"/>
      <c r="BT138" s="454"/>
      <c r="BU138" s="454"/>
      <c r="BV138" s="454"/>
      <c r="BW138" s="454"/>
      <c r="BX138" s="454"/>
      <c r="BY138" s="454"/>
      <c r="BZ138" s="454"/>
      <c r="CA138" s="454"/>
      <c r="CB138" s="454"/>
      <c r="CC138" s="454"/>
      <c r="CD138" s="454"/>
      <c r="CE138" s="455"/>
    </row>
    <row r="139" spans="2:83" ht="5.25" customHeight="1" thickBot="1" x14ac:dyDescent="0.2">
      <c r="B139" s="303"/>
      <c r="C139" s="304"/>
      <c r="D139" s="337"/>
      <c r="E139" s="314"/>
      <c r="F139" s="314"/>
      <c r="G139" s="314"/>
      <c r="H139" s="314"/>
      <c r="I139" s="314"/>
      <c r="J139" s="314"/>
      <c r="K139" s="314"/>
      <c r="L139" s="314"/>
      <c r="M139" s="314"/>
      <c r="N139" s="314"/>
      <c r="O139" s="314"/>
      <c r="P139" s="351"/>
      <c r="Q139" s="470" t="s">
        <v>32</v>
      </c>
      <c r="R139" s="308"/>
      <c r="S139" s="308"/>
      <c r="T139" s="308"/>
      <c r="U139" s="308"/>
      <c r="V139" s="308"/>
      <c r="W139" s="308"/>
      <c r="X139" s="308"/>
      <c r="Y139" s="308"/>
      <c r="Z139" s="308"/>
      <c r="AA139" s="308"/>
      <c r="AB139" s="308"/>
      <c r="AC139" s="497"/>
      <c r="AD139" s="498"/>
      <c r="AE139" s="497"/>
      <c r="AF139" s="497"/>
      <c r="AG139" s="497"/>
      <c r="AH139" s="497"/>
      <c r="AI139" s="497"/>
      <c r="AJ139" s="535"/>
      <c r="AK139" s="539"/>
      <c r="AL139" s="540"/>
      <c r="AM139" s="673"/>
      <c r="AN139" s="674"/>
      <c r="AO139" s="674"/>
      <c r="AP139" s="675"/>
      <c r="AS139" s="489"/>
      <c r="AT139" s="490"/>
      <c r="AU139" s="490"/>
      <c r="AV139" s="490"/>
      <c r="AW139" s="490"/>
      <c r="AX139" s="490"/>
      <c r="AY139" s="490"/>
      <c r="AZ139" s="490"/>
      <c r="BA139" s="491"/>
      <c r="BB139" s="435"/>
      <c r="BC139" s="436"/>
      <c r="BD139" s="436"/>
      <c r="BE139" s="436"/>
      <c r="BF139" s="437"/>
      <c r="BG139" s="444"/>
      <c r="BH139" s="445"/>
      <c r="BI139" s="445"/>
      <c r="BJ139" s="446"/>
      <c r="BK139" s="453"/>
      <c r="BL139" s="454"/>
      <c r="BM139" s="454"/>
      <c r="BN139" s="454"/>
      <c r="BO139" s="454"/>
      <c r="BP139" s="454"/>
      <c r="BQ139" s="454"/>
      <c r="BR139" s="454"/>
      <c r="BS139" s="454"/>
      <c r="BT139" s="454"/>
      <c r="BU139" s="454"/>
      <c r="BV139" s="454"/>
      <c r="BW139" s="454"/>
      <c r="BX139" s="454"/>
      <c r="BY139" s="454"/>
      <c r="BZ139" s="454"/>
      <c r="CA139" s="454"/>
      <c r="CB139" s="454"/>
      <c r="CC139" s="454"/>
      <c r="CD139" s="454"/>
      <c r="CE139" s="455"/>
    </row>
    <row r="140" spans="2:83" ht="5.25" customHeight="1" thickTop="1" x14ac:dyDescent="0.15">
      <c r="B140" s="303"/>
      <c r="C140" s="304"/>
      <c r="D140" s="352"/>
      <c r="E140" s="314"/>
      <c r="F140" s="314"/>
      <c r="G140" s="314"/>
      <c r="H140" s="314"/>
      <c r="I140" s="314"/>
      <c r="J140" s="314"/>
      <c r="K140" s="314"/>
      <c r="L140" s="314"/>
      <c r="M140" s="314"/>
      <c r="N140" s="314"/>
      <c r="O140" s="314"/>
      <c r="P140" s="351"/>
      <c r="Q140" s="498"/>
      <c r="R140" s="308"/>
      <c r="S140" s="308"/>
      <c r="T140" s="308"/>
      <c r="U140" s="308"/>
      <c r="V140" s="308"/>
      <c r="W140" s="308"/>
      <c r="X140" s="308"/>
      <c r="Y140" s="308"/>
      <c r="Z140" s="308"/>
      <c r="AA140" s="308"/>
      <c r="AB140" s="308"/>
      <c r="AC140" s="497"/>
      <c r="AD140" s="495"/>
      <c r="AE140" s="497"/>
      <c r="AF140" s="497"/>
      <c r="AG140" s="497"/>
      <c r="AH140" s="497"/>
      <c r="AI140" s="497"/>
      <c r="AJ140" s="535"/>
      <c r="AK140" s="536"/>
      <c r="AL140" s="537"/>
      <c r="AM140" s="667">
        <v>0</v>
      </c>
      <c r="AN140" s="668"/>
      <c r="AO140" s="668"/>
      <c r="AP140" s="669"/>
      <c r="AS140" s="492"/>
      <c r="AT140" s="493"/>
      <c r="AU140" s="493"/>
      <c r="AV140" s="493"/>
      <c r="AW140" s="493"/>
      <c r="AX140" s="493"/>
      <c r="AY140" s="493"/>
      <c r="AZ140" s="493"/>
      <c r="BA140" s="494"/>
      <c r="BB140" s="438"/>
      <c r="BC140" s="439"/>
      <c r="BD140" s="439"/>
      <c r="BE140" s="439"/>
      <c r="BF140" s="440"/>
      <c r="BG140" s="447"/>
      <c r="BH140" s="448"/>
      <c r="BI140" s="448"/>
      <c r="BJ140" s="449"/>
      <c r="BK140" s="456"/>
      <c r="BL140" s="457"/>
      <c r="BM140" s="457"/>
      <c r="BN140" s="457"/>
      <c r="BO140" s="457"/>
      <c r="BP140" s="457"/>
      <c r="BQ140" s="457"/>
      <c r="BR140" s="457"/>
      <c r="BS140" s="457"/>
      <c r="BT140" s="457"/>
      <c r="BU140" s="457"/>
      <c r="BV140" s="457"/>
      <c r="BW140" s="457"/>
      <c r="BX140" s="457"/>
      <c r="BY140" s="457"/>
      <c r="BZ140" s="457"/>
      <c r="CA140" s="457"/>
      <c r="CB140" s="457"/>
      <c r="CC140" s="457"/>
      <c r="CD140" s="457"/>
      <c r="CE140" s="458"/>
    </row>
    <row r="141" spans="2:83" ht="5.25" customHeight="1" x14ac:dyDescent="0.15">
      <c r="B141" s="303"/>
      <c r="C141" s="304"/>
      <c r="D141" s="337" t="s">
        <v>31</v>
      </c>
      <c r="E141" s="314"/>
      <c r="F141" s="314"/>
      <c r="G141" s="314"/>
      <c r="H141" s="314"/>
      <c r="I141" s="314"/>
      <c r="J141" s="314"/>
      <c r="K141" s="314"/>
      <c r="L141" s="314"/>
      <c r="M141" s="314"/>
      <c r="N141" s="314"/>
      <c r="O141" s="314"/>
      <c r="P141" s="351"/>
      <c r="Q141" s="470" t="s">
        <v>30</v>
      </c>
      <c r="R141" s="308"/>
      <c r="S141" s="308"/>
      <c r="T141" s="308"/>
      <c r="U141" s="308"/>
      <c r="V141" s="308"/>
      <c r="W141" s="308"/>
      <c r="X141" s="308"/>
      <c r="Y141" s="308"/>
      <c r="Z141" s="308"/>
      <c r="AA141" s="308"/>
      <c r="AB141" s="308"/>
      <c r="AC141" s="497"/>
      <c r="AD141" s="495" t="s">
        <v>29</v>
      </c>
      <c r="AE141" s="497"/>
      <c r="AF141" s="497"/>
      <c r="AG141" s="497"/>
      <c r="AH141" s="497"/>
      <c r="AI141" s="497"/>
      <c r="AJ141" s="497"/>
      <c r="AK141" s="389"/>
      <c r="AL141" s="538"/>
      <c r="AM141" s="670"/>
      <c r="AN141" s="671"/>
      <c r="AO141" s="671"/>
      <c r="AP141" s="672"/>
      <c r="AS141" s="676" t="s">
        <v>28</v>
      </c>
      <c r="AT141" s="677"/>
      <c r="AU141" s="677"/>
      <c r="AV141" s="677"/>
      <c r="AW141" s="677"/>
      <c r="AX141" s="677"/>
      <c r="AY141" s="677"/>
      <c r="AZ141" s="677"/>
      <c r="BA141" s="678"/>
      <c r="BB141" s="679" t="s">
        <v>27</v>
      </c>
      <c r="BC141" s="680"/>
      <c r="BD141" s="680"/>
      <c r="BE141" s="680"/>
      <c r="BF141" s="681"/>
      <c r="BG141" s="682" t="s">
        <v>26</v>
      </c>
      <c r="BH141" s="683"/>
      <c r="BI141" s="683"/>
      <c r="BJ141" s="684"/>
      <c r="BK141" s="685" t="s">
        <v>25</v>
      </c>
      <c r="BL141" s="686"/>
      <c r="BM141" s="686"/>
      <c r="BN141" s="686"/>
      <c r="BO141" s="686"/>
      <c r="BP141" s="686"/>
      <c r="BQ141" s="686"/>
      <c r="BR141" s="686"/>
      <c r="BS141" s="686"/>
      <c r="BT141" s="686"/>
      <c r="BU141" s="686"/>
      <c r="BV141" s="686"/>
      <c r="BW141" s="686"/>
      <c r="BX141" s="686"/>
      <c r="BY141" s="686"/>
      <c r="BZ141" s="686"/>
      <c r="CA141" s="686"/>
      <c r="CB141" s="686"/>
      <c r="CC141" s="686"/>
      <c r="CD141" s="686"/>
      <c r="CE141" s="687"/>
    </row>
    <row r="142" spans="2:83" ht="5.25" customHeight="1" x14ac:dyDescent="0.15">
      <c r="B142" s="303"/>
      <c r="C142" s="304"/>
      <c r="D142" s="352"/>
      <c r="E142" s="314"/>
      <c r="F142" s="314"/>
      <c r="G142" s="314"/>
      <c r="H142" s="314"/>
      <c r="I142" s="314"/>
      <c r="J142" s="314"/>
      <c r="K142" s="314"/>
      <c r="L142" s="314"/>
      <c r="M142" s="314"/>
      <c r="N142" s="314"/>
      <c r="O142" s="314"/>
      <c r="P142" s="351"/>
      <c r="Q142" s="498"/>
      <c r="R142" s="308"/>
      <c r="S142" s="308"/>
      <c r="T142" s="308"/>
      <c r="U142" s="308"/>
      <c r="V142" s="308"/>
      <c r="W142" s="308"/>
      <c r="X142" s="308"/>
      <c r="Y142" s="308"/>
      <c r="Z142" s="308"/>
      <c r="AA142" s="308"/>
      <c r="AB142" s="308"/>
      <c r="AC142" s="497"/>
      <c r="AD142" s="498"/>
      <c r="AE142" s="497"/>
      <c r="AF142" s="497"/>
      <c r="AG142" s="497"/>
      <c r="AH142" s="497"/>
      <c r="AI142" s="497"/>
      <c r="AJ142" s="497"/>
      <c r="AK142" s="389"/>
      <c r="AL142" s="538"/>
      <c r="AM142" s="670"/>
      <c r="AN142" s="671"/>
      <c r="AO142" s="671"/>
      <c r="AP142" s="672"/>
      <c r="AS142" s="588"/>
      <c r="AT142" s="589"/>
      <c r="AU142" s="589"/>
      <c r="AV142" s="589"/>
      <c r="AW142" s="589"/>
      <c r="AX142" s="589"/>
      <c r="AY142" s="589"/>
      <c r="AZ142" s="589"/>
      <c r="BA142" s="590"/>
      <c r="BB142" s="594"/>
      <c r="BC142" s="595"/>
      <c r="BD142" s="595"/>
      <c r="BE142" s="595"/>
      <c r="BF142" s="596"/>
      <c r="BG142" s="600"/>
      <c r="BH142" s="601"/>
      <c r="BI142" s="601"/>
      <c r="BJ142" s="602"/>
      <c r="BK142" s="688"/>
      <c r="BL142" s="689"/>
      <c r="BM142" s="689"/>
      <c r="BN142" s="689"/>
      <c r="BO142" s="689"/>
      <c r="BP142" s="689"/>
      <c r="BQ142" s="689"/>
      <c r="BR142" s="689"/>
      <c r="BS142" s="689"/>
      <c r="BT142" s="689"/>
      <c r="BU142" s="689"/>
      <c r="BV142" s="689"/>
      <c r="BW142" s="689"/>
      <c r="BX142" s="689"/>
      <c r="BY142" s="689"/>
      <c r="BZ142" s="689"/>
      <c r="CA142" s="689"/>
      <c r="CB142" s="689"/>
      <c r="CC142" s="689"/>
      <c r="CD142" s="689"/>
      <c r="CE142" s="690"/>
    </row>
    <row r="143" spans="2:83" ht="5.25" customHeight="1" thickBot="1" x14ac:dyDescent="0.2">
      <c r="B143" s="303"/>
      <c r="C143" s="304"/>
      <c r="D143" s="337" t="s">
        <v>24</v>
      </c>
      <c r="E143" s="314"/>
      <c r="F143" s="314"/>
      <c r="G143" s="314"/>
      <c r="H143" s="314"/>
      <c r="I143" s="314"/>
      <c r="J143" s="314"/>
      <c r="K143" s="314"/>
      <c r="L143" s="314"/>
      <c r="M143" s="314"/>
      <c r="N143" s="314"/>
      <c r="O143" s="314"/>
      <c r="P143" s="351"/>
      <c r="Q143" s="470"/>
      <c r="R143" s="308"/>
      <c r="S143" s="308"/>
      <c r="T143" s="308"/>
      <c r="U143" s="308"/>
      <c r="V143" s="308"/>
      <c r="W143" s="308"/>
      <c r="X143" s="308"/>
      <c r="Y143" s="308"/>
      <c r="Z143" s="308"/>
      <c r="AA143" s="308"/>
      <c r="AB143" s="308"/>
      <c r="AC143" s="497"/>
      <c r="AD143" s="495" t="s">
        <v>23</v>
      </c>
      <c r="AE143" s="497"/>
      <c r="AF143" s="497"/>
      <c r="AG143" s="497"/>
      <c r="AH143" s="497"/>
      <c r="AI143" s="497"/>
      <c r="AJ143" s="497"/>
      <c r="AK143" s="539"/>
      <c r="AL143" s="540"/>
      <c r="AM143" s="673"/>
      <c r="AN143" s="674"/>
      <c r="AO143" s="674"/>
      <c r="AP143" s="675"/>
      <c r="AS143" s="588"/>
      <c r="AT143" s="589"/>
      <c r="AU143" s="589"/>
      <c r="AV143" s="589"/>
      <c r="AW143" s="589"/>
      <c r="AX143" s="589"/>
      <c r="AY143" s="589"/>
      <c r="AZ143" s="589"/>
      <c r="BA143" s="590"/>
      <c r="BB143" s="594"/>
      <c r="BC143" s="595"/>
      <c r="BD143" s="595"/>
      <c r="BE143" s="595"/>
      <c r="BF143" s="596"/>
      <c r="BG143" s="600"/>
      <c r="BH143" s="601"/>
      <c r="BI143" s="601"/>
      <c r="BJ143" s="602"/>
      <c r="BK143" s="688"/>
      <c r="BL143" s="689"/>
      <c r="BM143" s="689"/>
      <c r="BN143" s="689"/>
      <c r="BO143" s="689"/>
      <c r="BP143" s="689"/>
      <c r="BQ143" s="689"/>
      <c r="BR143" s="689"/>
      <c r="BS143" s="689"/>
      <c r="BT143" s="689"/>
      <c r="BU143" s="689"/>
      <c r="BV143" s="689"/>
      <c r="BW143" s="689"/>
      <c r="BX143" s="689"/>
      <c r="BY143" s="689"/>
      <c r="BZ143" s="689"/>
      <c r="CA143" s="689"/>
      <c r="CB143" s="689"/>
      <c r="CC143" s="689"/>
      <c r="CD143" s="689"/>
      <c r="CE143" s="690"/>
    </row>
    <row r="144" spans="2:83" ht="5.25" customHeight="1" thickTop="1" x14ac:dyDescent="0.15">
      <c r="B144" s="303"/>
      <c r="C144" s="304"/>
      <c r="D144" s="352"/>
      <c r="E144" s="314"/>
      <c r="F144" s="314"/>
      <c r="G144" s="314"/>
      <c r="H144" s="314"/>
      <c r="I144" s="314"/>
      <c r="J144" s="314"/>
      <c r="K144" s="314"/>
      <c r="L144" s="314"/>
      <c r="M144" s="314"/>
      <c r="N144" s="314"/>
      <c r="O144" s="314"/>
      <c r="P144" s="351"/>
      <c r="Q144" s="470" t="s">
        <v>22</v>
      </c>
      <c r="R144" s="308"/>
      <c r="S144" s="308"/>
      <c r="T144" s="308"/>
      <c r="U144" s="308"/>
      <c r="V144" s="308"/>
      <c r="W144" s="308"/>
      <c r="X144" s="308"/>
      <c r="Y144" s="308"/>
      <c r="Z144" s="308"/>
      <c r="AA144" s="308"/>
      <c r="AB144" s="308"/>
      <c r="AC144" s="497"/>
      <c r="AD144" s="498"/>
      <c r="AE144" s="497"/>
      <c r="AF144" s="497"/>
      <c r="AG144" s="497"/>
      <c r="AH144" s="497"/>
      <c r="AI144" s="497"/>
      <c r="AJ144" s="497"/>
      <c r="AK144" s="536"/>
      <c r="AL144" s="537"/>
      <c r="AM144" s="667">
        <v>0</v>
      </c>
      <c r="AN144" s="668"/>
      <c r="AO144" s="668"/>
      <c r="AP144" s="669"/>
      <c r="AS144" s="588"/>
      <c r="AT144" s="589"/>
      <c r="AU144" s="589"/>
      <c r="AV144" s="589"/>
      <c r="AW144" s="589"/>
      <c r="AX144" s="589"/>
      <c r="AY144" s="589"/>
      <c r="AZ144" s="589"/>
      <c r="BA144" s="590"/>
      <c r="BB144" s="594"/>
      <c r="BC144" s="595"/>
      <c r="BD144" s="595"/>
      <c r="BE144" s="595"/>
      <c r="BF144" s="596"/>
      <c r="BG144" s="600"/>
      <c r="BH144" s="601"/>
      <c r="BI144" s="601"/>
      <c r="BJ144" s="602"/>
      <c r="BK144" s="688"/>
      <c r="BL144" s="689"/>
      <c r="BM144" s="689"/>
      <c r="BN144" s="689"/>
      <c r="BO144" s="689"/>
      <c r="BP144" s="689"/>
      <c r="BQ144" s="689"/>
      <c r="BR144" s="689"/>
      <c r="BS144" s="689"/>
      <c r="BT144" s="689"/>
      <c r="BU144" s="689"/>
      <c r="BV144" s="689"/>
      <c r="BW144" s="689"/>
      <c r="BX144" s="689"/>
      <c r="BY144" s="689"/>
      <c r="BZ144" s="689"/>
      <c r="CA144" s="689"/>
      <c r="CB144" s="689"/>
      <c r="CC144" s="689"/>
      <c r="CD144" s="689"/>
      <c r="CE144" s="690"/>
    </row>
    <row r="145" spans="2:83" ht="5.25" customHeight="1" x14ac:dyDescent="0.15">
      <c r="B145" s="303"/>
      <c r="C145" s="304"/>
      <c r="D145" s="337" t="s">
        <v>21</v>
      </c>
      <c r="E145" s="314"/>
      <c r="F145" s="314"/>
      <c r="G145" s="314"/>
      <c r="H145" s="314"/>
      <c r="I145" s="314"/>
      <c r="J145" s="314"/>
      <c r="K145" s="314"/>
      <c r="L145" s="314"/>
      <c r="M145" s="314"/>
      <c r="N145" s="314"/>
      <c r="O145" s="314"/>
      <c r="P145" s="351"/>
      <c r="Q145" s="498"/>
      <c r="R145" s="308"/>
      <c r="S145" s="308"/>
      <c r="T145" s="308"/>
      <c r="U145" s="308"/>
      <c r="V145" s="308"/>
      <c r="W145" s="308"/>
      <c r="X145" s="308"/>
      <c r="Y145" s="308"/>
      <c r="Z145" s="308"/>
      <c r="AA145" s="308"/>
      <c r="AB145" s="308"/>
      <c r="AC145" s="497"/>
      <c r="AD145" s="495" t="s">
        <v>20</v>
      </c>
      <c r="AE145" s="497"/>
      <c r="AF145" s="497"/>
      <c r="AG145" s="497"/>
      <c r="AH145" s="497"/>
      <c r="AI145" s="497"/>
      <c r="AJ145" s="497"/>
      <c r="AK145" s="389"/>
      <c r="AL145" s="538"/>
      <c r="AM145" s="670"/>
      <c r="AN145" s="671"/>
      <c r="AO145" s="671"/>
      <c r="AP145" s="672"/>
      <c r="AS145" s="591"/>
      <c r="AT145" s="592"/>
      <c r="AU145" s="592"/>
      <c r="AV145" s="592"/>
      <c r="AW145" s="592"/>
      <c r="AX145" s="592"/>
      <c r="AY145" s="592"/>
      <c r="AZ145" s="592"/>
      <c r="BA145" s="593"/>
      <c r="BB145" s="597"/>
      <c r="BC145" s="598"/>
      <c r="BD145" s="598"/>
      <c r="BE145" s="598"/>
      <c r="BF145" s="599"/>
      <c r="BG145" s="603"/>
      <c r="BH145" s="604"/>
      <c r="BI145" s="604"/>
      <c r="BJ145" s="605"/>
      <c r="BK145" s="691"/>
      <c r="BL145" s="692"/>
      <c r="BM145" s="692"/>
      <c r="BN145" s="692"/>
      <c r="BO145" s="692"/>
      <c r="BP145" s="692"/>
      <c r="BQ145" s="692"/>
      <c r="BR145" s="692"/>
      <c r="BS145" s="692"/>
      <c r="BT145" s="692"/>
      <c r="BU145" s="692"/>
      <c r="BV145" s="692"/>
      <c r="BW145" s="692"/>
      <c r="BX145" s="692"/>
      <c r="BY145" s="692"/>
      <c r="BZ145" s="692"/>
      <c r="CA145" s="692"/>
      <c r="CB145" s="692"/>
      <c r="CC145" s="692"/>
      <c r="CD145" s="692"/>
      <c r="CE145" s="693"/>
    </row>
    <row r="146" spans="2:83" ht="5.25" customHeight="1" x14ac:dyDescent="0.15">
      <c r="B146" s="303"/>
      <c r="C146" s="304"/>
      <c r="D146" s="352"/>
      <c r="E146" s="314"/>
      <c r="F146" s="314"/>
      <c r="G146" s="314"/>
      <c r="H146" s="314"/>
      <c r="I146" s="314"/>
      <c r="J146" s="314"/>
      <c r="K146" s="314"/>
      <c r="L146" s="314"/>
      <c r="M146" s="314"/>
      <c r="N146" s="314"/>
      <c r="O146" s="314"/>
      <c r="P146" s="351"/>
      <c r="Q146" s="470" t="s">
        <v>19</v>
      </c>
      <c r="R146" s="308"/>
      <c r="S146" s="308"/>
      <c r="T146" s="308"/>
      <c r="U146" s="308"/>
      <c r="V146" s="308"/>
      <c r="W146" s="308"/>
      <c r="X146" s="308"/>
      <c r="Y146" s="308"/>
      <c r="Z146" s="308"/>
      <c r="AA146" s="308"/>
      <c r="AB146" s="308"/>
      <c r="AC146" s="308"/>
      <c r="AD146" s="498"/>
      <c r="AE146" s="497"/>
      <c r="AF146" s="497"/>
      <c r="AG146" s="497"/>
      <c r="AH146" s="497"/>
      <c r="AI146" s="497"/>
      <c r="AJ146" s="497"/>
      <c r="AK146" s="389"/>
      <c r="AL146" s="538"/>
      <c r="AM146" s="670"/>
      <c r="AN146" s="671"/>
      <c r="AO146" s="671"/>
      <c r="AP146" s="672"/>
      <c r="AS146" s="486" t="s">
        <v>18</v>
      </c>
      <c r="AT146" s="487"/>
      <c r="AU146" s="487"/>
      <c r="AV146" s="487"/>
      <c r="AW146" s="487"/>
      <c r="AX146" s="487"/>
      <c r="AY146" s="487"/>
      <c r="AZ146" s="487"/>
      <c r="BA146" s="488"/>
      <c r="BB146" s="432" t="s">
        <v>17</v>
      </c>
      <c r="BC146" s="433"/>
      <c r="BD146" s="433"/>
      <c r="BE146" s="433"/>
      <c r="BF146" s="434"/>
      <c r="BG146" s="441" t="s">
        <v>16</v>
      </c>
      <c r="BH146" s="442"/>
      <c r="BI146" s="442"/>
      <c r="BJ146" s="443"/>
      <c r="BK146" s="450" t="s">
        <v>15</v>
      </c>
      <c r="BL146" s="578"/>
      <c r="BM146" s="578"/>
      <c r="BN146" s="578"/>
      <c r="BO146" s="578"/>
      <c r="BP146" s="578"/>
      <c r="BQ146" s="578"/>
      <c r="BR146" s="578"/>
      <c r="BS146" s="578"/>
      <c r="BT146" s="578"/>
      <c r="BU146" s="578"/>
      <c r="BV146" s="578"/>
      <c r="BW146" s="578"/>
      <c r="BX146" s="578"/>
      <c r="BY146" s="578"/>
      <c r="BZ146" s="578"/>
      <c r="CA146" s="578"/>
      <c r="CB146" s="578"/>
      <c r="CC146" s="578"/>
      <c r="CD146" s="578"/>
      <c r="CE146" s="579"/>
    </row>
    <row r="147" spans="2:83" ht="5.25" customHeight="1" thickBot="1" x14ac:dyDescent="0.2">
      <c r="B147" s="303"/>
      <c r="C147" s="304"/>
      <c r="D147" s="337"/>
      <c r="E147" s="314"/>
      <c r="F147" s="314"/>
      <c r="G147" s="314"/>
      <c r="H147" s="314"/>
      <c r="I147" s="314"/>
      <c r="J147" s="314"/>
      <c r="K147" s="314"/>
      <c r="L147" s="314"/>
      <c r="M147" s="314"/>
      <c r="N147" s="314"/>
      <c r="O147" s="314"/>
      <c r="P147" s="351"/>
      <c r="Q147" s="498"/>
      <c r="R147" s="308"/>
      <c r="S147" s="308"/>
      <c r="T147" s="308"/>
      <c r="U147" s="308"/>
      <c r="V147" s="308"/>
      <c r="W147" s="308"/>
      <c r="X147" s="308"/>
      <c r="Y147" s="308"/>
      <c r="Z147" s="308"/>
      <c r="AA147" s="308"/>
      <c r="AB147" s="308"/>
      <c r="AC147" s="308"/>
      <c r="AD147" s="23"/>
      <c r="AE147" s="22"/>
      <c r="AF147" s="22"/>
      <c r="AG147" s="22"/>
      <c r="AH147" s="22"/>
      <c r="AI147" s="22"/>
      <c r="AJ147" s="22"/>
      <c r="AK147" s="389"/>
      <c r="AL147" s="538"/>
      <c r="AM147" s="673"/>
      <c r="AN147" s="674"/>
      <c r="AO147" s="674"/>
      <c r="AP147" s="675"/>
      <c r="AS147" s="489"/>
      <c r="AT147" s="490"/>
      <c r="AU147" s="490"/>
      <c r="AV147" s="490"/>
      <c r="AW147" s="490"/>
      <c r="AX147" s="490"/>
      <c r="AY147" s="490"/>
      <c r="AZ147" s="490"/>
      <c r="BA147" s="491"/>
      <c r="BB147" s="435"/>
      <c r="BC147" s="436"/>
      <c r="BD147" s="436"/>
      <c r="BE147" s="436"/>
      <c r="BF147" s="437"/>
      <c r="BG147" s="444"/>
      <c r="BH147" s="445"/>
      <c r="BI147" s="445"/>
      <c r="BJ147" s="446"/>
      <c r="BK147" s="453"/>
      <c r="BL147" s="581"/>
      <c r="BM147" s="581"/>
      <c r="BN147" s="581"/>
      <c r="BO147" s="581"/>
      <c r="BP147" s="581"/>
      <c r="BQ147" s="581"/>
      <c r="BR147" s="581"/>
      <c r="BS147" s="581"/>
      <c r="BT147" s="581"/>
      <c r="BU147" s="581"/>
      <c r="BV147" s="581"/>
      <c r="BW147" s="581"/>
      <c r="BX147" s="581"/>
      <c r="BY147" s="581"/>
      <c r="BZ147" s="581"/>
      <c r="CA147" s="581"/>
      <c r="CB147" s="581"/>
      <c r="CC147" s="581"/>
      <c r="CD147" s="581"/>
      <c r="CE147" s="582"/>
    </row>
    <row r="148" spans="2:83" ht="5.25" customHeight="1" thickTop="1" x14ac:dyDescent="0.15">
      <c r="B148" s="303"/>
      <c r="C148" s="304"/>
      <c r="D148" s="352"/>
      <c r="E148" s="314"/>
      <c r="F148" s="314"/>
      <c r="G148" s="314"/>
      <c r="H148" s="314"/>
      <c r="I148" s="314"/>
      <c r="J148" s="314"/>
      <c r="K148" s="314"/>
      <c r="L148" s="314"/>
      <c r="M148" s="314"/>
      <c r="N148" s="314"/>
      <c r="O148" s="314"/>
      <c r="P148" s="351"/>
      <c r="Q148" s="470"/>
      <c r="R148" s="308"/>
      <c r="S148" s="308"/>
      <c r="T148" s="308"/>
      <c r="U148" s="308"/>
      <c r="V148" s="308"/>
      <c r="W148" s="308"/>
      <c r="X148" s="308"/>
      <c r="Y148" s="308"/>
      <c r="Z148" s="308"/>
      <c r="AA148" s="308"/>
      <c r="AB148" s="308"/>
      <c r="AC148" s="308"/>
      <c r="AD148" s="21"/>
      <c r="AE148" s="20"/>
      <c r="AF148" s="547" t="s">
        <v>14</v>
      </c>
      <c r="AG148" s="548"/>
      <c r="AH148" s="548"/>
      <c r="AI148" s="548"/>
      <c r="AJ148" s="548"/>
      <c r="AK148" s="548"/>
      <c r="AL148" s="548"/>
      <c r="AM148" s="549"/>
      <c r="AN148" s="549"/>
      <c r="AO148" s="13"/>
      <c r="AP148" s="12"/>
      <c r="AS148" s="489"/>
      <c r="AT148" s="490"/>
      <c r="AU148" s="490"/>
      <c r="AV148" s="490"/>
      <c r="AW148" s="490"/>
      <c r="AX148" s="490"/>
      <c r="AY148" s="490"/>
      <c r="AZ148" s="490"/>
      <c r="BA148" s="491"/>
      <c r="BB148" s="435"/>
      <c r="BC148" s="436"/>
      <c r="BD148" s="436"/>
      <c r="BE148" s="436"/>
      <c r="BF148" s="437"/>
      <c r="BG148" s="444"/>
      <c r="BH148" s="445"/>
      <c r="BI148" s="445"/>
      <c r="BJ148" s="446"/>
      <c r="BK148" s="453"/>
      <c r="BL148" s="581"/>
      <c r="BM148" s="581"/>
      <c r="BN148" s="581"/>
      <c r="BO148" s="581"/>
      <c r="BP148" s="581"/>
      <c r="BQ148" s="581"/>
      <c r="BR148" s="581"/>
      <c r="BS148" s="581"/>
      <c r="BT148" s="581"/>
      <c r="BU148" s="581"/>
      <c r="BV148" s="581"/>
      <c r="BW148" s="581"/>
      <c r="BX148" s="581"/>
      <c r="BY148" s="581"/>
      <c r="BZ148" s="581"/>
      <c r="CA148" s="581"/>
      <c r="CB148" s="581"/>
      <c r="CC148" s="581"/>
      <c r="CD148" s="581"/>
      <c r="CE148" s="582"/>
    </row>
    <row r="149" spans="2:83" ht="5.25" customHeight="1" x14ac:dyDescent="0.15">
      <c r="B149" s="303"/>
      <c r="C149" s="304"/>
      <c r="D149" s="337" t="s">
        <v>13</v>
      </c>
      <c r="E149" s="314"/>
      <c r="F149" s="314"/>
      <c r="G149" s="314"/>
      <c r="H149" s="314"/>
      <c r="I149" s="314"/>
      <c r="J149" s="314"/>
      <c r="K149" s="314"/>
      <c r="L149" s="314"/>
      <c r="M149" s="314"/>
      <c r="N149" s="314"/>
      <c r="O149" s="314"/>
      <c r="P149" s="351"/>
      <c r="Q149" s="470" t="s">
        <v>12</v>
      </c>
      <c r="R149" s="308"/>
      <c r="S149" s="308"/>
      <c r="T149" s="308"/>
      <c r="U149" s="308"/>
      <c r="V149" s="308"/>
      <c r="W149" s="308"/>
      <c r="X149" s="308"/>
      <c r="Y149" s="308"/>
      <c r="Z149" s="308"/>
      <c r="AA149" s="308"/>
      <c r="AB149" s="308"/>
      <c r="AC149" s="308"/>
      <c r="AD149" s="19"/>
      <c r="AE149" s="14"/>
      <c r="AF149" s="549"/>
      <c r="AG149" s="549"/>
      <c r="AH149" s="549"/>
      <c r="AI149" s="549"/>
      <c r="AJ149" s="549"/>
      <c r="AK149" s="549"/>
      <c r="AL149" s="549"/>
      <c r="AM149" s="549"/>
      <c r="AN149" s="549"/>
      <c r="AO149" s="13"/>
      <c r="AP149" s="12"/>
      <c r="AS149" s="489"/>
      <c r="AT149" s="490"/>
      <c r="AU149" s="490"/>
      <c r="AV149" s="490"/>
      <c r="AW149" s="490"/>
      <c r="AX149" s="490"/>
      <c r="AY149" s="490"/>
      <c r="AZ149" s="490"/>
      <c r="BA149" s="491"/>
      <c r="BB149" s="435"/>
      <c r="BC149" s="436"/>
      <c r="BD149" s="436"/>
      <c r="BE149" s="436"/>
      <c r="BF149" s="437"/>
      <c r="BG149" s="444"/>
      <c r="BH149" s="445"/>
      <c r="BI149" s="445"/>
      <c r="BJ149" s="446"/>
      <c r="BK149" s="453"/>
      <c r="BL149" s="581"/>
      <c r="BM149" s="581"/>
      <c r="BN149" s="581"/>
      <c r="BO149" s="581"/>
      <c r="BP149" s="581"/>
      <c r="BQ149" s="581"/>
      <c r="BR149" s="581"/>
      <c r="BS149" s="581"/>
      <c r="BT149" s="581"/>
      <c r="BU149" s="581"/>
      <c r="BV149" s="581"/>
      <c r="BW149" s="581"/>
      <c r="BX149" s="581"/>
      <c r="BY149" s="581"/>
      <c r="BZ149" s="581"/>
      <c r="CA149" s="581"/>
      <c r="CB149" s="581"/>
      <c r="CC149" s="581"/>
      <c r="CD149" s="581"/>
      <c r="CE149" s="582"/>
    </row>
    <row r="150" spans="2:83" ht="5.25" customHeight="1" x14ac:dyDescent="0.15">
      <c r="B150" s="303"/>
      <c r="C150" s="304"/>
      <c r="D150" s="352"/>
      <c r="E150" s="314"/>
      <c r="F150" s="314"/>
      <c r="G150" s="314"/>
      <c r="H150" s="314"/>
      <c r="I150" s="314"/>
      <c r="J150" s="314"/>
      <c r="K150" s="314"/>
      <c r="L150" s="314"/>
      <c r="M150" s="314"/>
      <c r="N150" s="314"/>
      <c r="O150" s="314"/>
      <c r="P150" s="351"/>
      <c r="Q150" s="498"/>
      <c r="R150" s="308"/>
      <c r="S150" s="308"/>
      <c r="T150" s="308"/>
      <c r="U150" s="308"/>
      <c r="V150" s="308"/>
      <c r="W150" s="308"/>
      <c r="X150" s="308"/>
      <c r="Y150" s="308"/>
      <c r="Z150" s="308"/>
      <c r="AA150" s="308"/>
      <c r="AB150" s="308"/>
      <c r="AC150" s="308"/>
      <c r="AD150" s="19"/>
      <c r="AE150" s="14"/>
      <c r="AF150" s="549"/>
      <c r="AG150" s="549"/>
      <c r="AH150" s="549"/>
      <c r="AI150" s="549"/>
      <c r="AJ150" s="549"/>
      <c r="AK150" s="549"/>
      <c r="AL150" s="549"/>
      <c r="AM150" s="549"/>
      <c r="AN150" s="549"/>
      <c r="AO150" s="13"/>
      <c r="AP150" s="12"/>
      <c r="AS150" s="492"/>
      <c r="AT150" s="493"/>
      <c r="AU150" s="493"/>
      <c r="AV150" s="493"/>
      <c r="AW150" s="493"/>
      <c r="AX150" s="493"/>
      <c r="AY150" s="493"/>
      <c r="AZ150" s="493"/>
      <c r="BA150" s="494"/>
      <c r="BB150" s="438"/>
      <c r="BC150" s="439"/>
      <c r="BD150" s="439"/>
      <c r="BE150" s="439"/>
      <c r="BF150" s="440"/>
      <c r="BG150" s="447"/>
      <c r="BH150" s="448"/>
      <c r="BI150" s="448"/>
      <c r="BJ150" s="449"/>
      <c r="BK150" s="456"/>
      <c r="BL150" s="584"/>
      <c r="BM150" s="584"/>
      <c r="BN150" s="584"/>
      <c r="BO150" s="584"/>
      <c r="BP150" s="584"/>
      <c r="BQ150" s="584"/>
      <c r="BR150" s="584"/>
      <c r="BS150" s="584"/>
      <c r="BT150" s="584"/>
      <c r="BU150" s="584"/>
      <c r="BV150" s="584"/>
      <c r="BW150" s="584"/>
      <c r="BX150" s="584"/>
      <c r="BY150" s="584"/>
      <c r="BZ150" s="584"/>
      <c r="CA150" s="584"/>
      <c r="CB150" s="584"/>
      <c r="CC150" s="584"/>
      <c r="CD150" s="584"/>
      <c r="CE150" s="585"/>
    </row>
    <row r="151" spans="2:83" ht="5.25" customHeight="1" x14ac:dyDescent="0.15">
      <c r="B151" s="303"/>
      <c r="C151" s="304"/>
      <c r="D151" s="337"/>
      <c r="E151" s="314"/>
      <c r="F151" s="314"/>
      <c r="G151" s="314"/>
      <c r="H151" s="314"/>
      <c r="I151" s="314"/>
      <c r="J151" s="314"/>
      <c r="K151" s="314"/>
      <c r="L151" s="314"/>
      <c r="M151" s="314"/>
      <c r="N151" s="314"/>
      <c r="O151" s="314"/>
      <c r="P151" s="351"/>
      <c r="Q151" s="470" t="s">
        <v>11</v>
      </c>
      <c r="R151" s="308"/>
      <c r="S151" s="308"/>
      <c r="T151" s="308"/>
      <c r="U151" s="308"/>
      <c r="V151" s="308"/>
      <c r="W151" s="308"/>
      <c r="X151" s="308"/>
      <c r="Y151" s="308"/>
      <c r="Z151" s="308"/>
      <c r="AA151" s="308"/>
      <c r="AB151" s="308"/>
      <c r="AC151" s="497"/>
      <c r="AD151" s="19"/>
      <c r="AE151" s="14"/>
      <c r="AF151" s="549"/>
      <c r="AG151" s="549"/>
      <c r="AH151" s="549"/>
      <c r="AI151" s="549"/>
      <c r="AJ151" s="549"/>
      <c r="AK151" s="549"/>
      <c r="AL151" s="549"/>
      <c r="AM151" s="549"/>
      <c r="AN151" s="549"/>
      <c r="AO151" s="13"/>
      <c r="AP151" s="12"/>
      <c r="AS151" s="550" t="s">
        <v>10</v>
      </c>
      <c r="AT151" s="551"/>
      <c r="AU151" s="551"/>
      <c r="AV151" s="551"/>
      <c r="AW151" s="551"/>
      <c r="AX151" s="551"/>
      <c r="AY151" s="551"/>
      <c r="AZ151" s="551"/>
      <c r="BA151" s="552"/>
      <c r="BB151" s="559" t="s">
        <v>3</v>
      </c>
      <c r="BC151" s="560"/>
      <c r="BD151" s="560"/>
      <c r="BE151" s="560"/>
      <c r="BF151" s="561"/>
      <c r="BG151" s="568" t="s">
        <v>9</v>
      </c>
      <c r="BH151" s="569"/>
      <c r="BI151" s="569"/>
      <c r="BJ151" s="570"/>
      <c r="BK151" s="577" t="s">
        <v>8</v>
      </c>
      <c r="BL151" s="578"/>
      <c r="BM151" s="578"/>
      <c r="BN151" s="578"/>
      <c r="BO151" s="578"/>
      <c r="BP151" s="578"/>
      <c r="BQ151" s="578"/>
      <c r="BR151" s="578"/>
      <c r="BS151" s="578"/>
      <c r="BT151" s="578"/>
      <c r="BU151" s="578"/>
      <c r="BV151" s="578"/>
      <c r="BW151" s="578"/>
      <c r="BX151" s="578"/>
      <c r="BY151" s="578"/>
      <c r="BZ151" s="578"/>
      <c r="CA151" s="578"/>
      <c r="CB151" s="578"/>
      <c r="CC151" s="578"/>
      <c r="CD151" s="578"/>
      <c r="CE151" s="579"/>
    </row>
    <row r="152" spans="2:83" ht="5.25" customHeight="1" x14ac:dyDescent="0.15">
      <c r="B152" s="303"/>
      <c r="C152" s="304"/>
      <c r="D152" s="352"/>
      <c r="E152" s="314"/>
      <c r="F152" s="314"/>
      <c r="G152" s="314"/>
      <c r="H152" s="314"/>
      <c r="I152" s="314"/>
      <c r="J152" s="314"/>
      <c r="K152" s="314"/>
      <c r="L152" s="314"/>
      <c r="M152" s="314"/>
      <c r="N152" s="314"/>
      <c r="O152" s="314"/>
      <c r="P152" s="351"/>
      <c r="Q152" s="498"/>
      <c r="R152" s="308"/>
      <c r="S152" s="308"/>
      <c r="T152" s="308"/>
      <c r="U152" s="308"/>
      <c r="V152" s="308"/>
      <c r="W152" s="308"/>
      <c r="X152" s="308"/>
      <c r="Y152" s="308"/>
      <c r="Z152" s="308"/>
      <c r="AA152" s="308"/>
      <c r="AB152" s="308"/>
      <c r="AC152" s="309"/>
      <c r="AD152" s="14"/>
      <c r="AE152" s="14"/>
      <c r="AF152" s="586" t="s">
        <v>7</v>
      </c>
      <c r="AG152" s="587"/>
      <c r="AH152" s="587"/>
      <c r="AI152" s="587"/>
      <c r="AJ152" s="587"/>
      <c r="AK152" s="587"/>
      <c r="AL152" s="587"/>
      <c r="AM152" s="587"/>
      <c r="AN152" s="587"/>
      <c r="AO152" s="13"/>
      <c r="AP152" s="12"/>
      <c r="AS152" s="553"/>
      <c r="AT152" s="554"/>
      <c r="AU152" s="554"/>
      <c r="AV152" s="554"/>
      <c r="AW152" s="554"/>
      <c r="AX152" s="554"/>
      <c r="AY152" s="554"/>
      <c r="AZ152" s="554"/>
      <c r="BA152" s="555"/>
      <c r="BB152" s="562"/>
      <c r="BC152" s="563"/>
      <c r="BD152" s="563"/>
      <c r="BE152" s="563"/>
      <c r="BF152" s="564"/>
      <c r="BG152" s="571"/>
      <c r="BH152" s="572"/>
      <c r="BI152" s="572"/>
      <c r="BJ152" s="573"/>
      <c r="BK152" s="580"/>
      <c r="BL152" s="581"/>
      <c r="BM152" s="581"/>
      <c r="BN152" s="581"/>
      <c r="BO152" s="581"/>
      <c r="BP152" s="581"/>
      <c r="BQ152" s="581"/>
      <c r="BR152" s="581"/>
      <c r="BS152" s="581"/>
      <c r="BT152" s="581"/>
      <c r="BU152" s="581"/>
      <c r="BV152" s="581"/>
      <c r="BW152" s="581"/>
      <c r="BX152" s="581"/>
      <c r="BY152" s="581"/>
      <c r="BZ152" s="581"/>
      <c r="CA152" s="581"/>
      <c r="CB152" s="581"/>
      <c r="CC152" s="581"/>
      <c r="CD152" s="581"/>
      <c r="CE152" s="582"/>
    </row>
    <row r="153" spans="2:83" ht="5.25" customHeight="1" x14ac:dyDescent="0.15">
      <c r="B153" s="303"/>
      <c r="C153" s="304"/>
      <c r="D153" s="337" t="s">
        <v>6</v>
      </c>
      <c r="E153" s="314"/>
      <c r="F153" s="314"/>
      <c r="G153" s="314"/>
      <c r="H153" s="314"/>
      <c r="I153" s="314"/>
      <c r="J153" s="314"/>
      <c r="K153" s="314"/>
      <c r="L153" s="314"/>
      <c r="M153" s="314"/>
      <c r="N153" s="314"/>
      <c r="O153" s="314"/>
      <c r="P153" s="351"/>
      <c r="Q153" s="470"/>
      <c r="R153" s="308"/>
      <c r="S153" s="308"/>
      <c r="T153" s="308"/>
      <c r="U153" s="308"/>
      <c r="V153" s="308"/>
      <c r="W153" s="308"/>
      <c r="X153" s="308"/>
      <c r="Y153" s="308"/>
      <c r="Z153" s="308"/>
      <c r="AA153" s="308"/>
      <c r="AB153" s="308"/>
      <c r="AC153" s="309"/>
      <c r="AD153" s="14"/>
      <c r="AE153" s="14"/>
      <c r="AF153" s="587"/>
      <c r="AG153" s="587"/>
      <c r="AH153" s="587"/>
      <c r="AI153" s="587"/>
      <c r="AJ153" s="587"/>
      <c r="AK153" s="587"/>
      <c r="AL153" s="587"/>
      <c r="AM153" s="587"/>
      <c r="AN153" s="587"/>
      <c r="AO153" s="13"/>
      <c r="AP153" s="12"/>
      <c r="AS153" s="553"/>
      <c r="AT153" s="554"/>
      <c r="AU153" s="554"/>
      <c r="AV153" s="554"/>
      <c r="AW153" s="554"/>
      <c r="AX153" s="554"/>
      <c r="AY153" s="554"/>
      <c r="AZ153" s="554"/>
      <c r="BA153" s="555"/>
      <c r="BB153" s="562"/>
      <c r="BC153" s="563"/>
      <c r="BD153" s="563"/>
      <c r="BE153" s="563"/>
      <c r="BF153" s="564"/>
      <c r="BG153" s="571"/>
      <c r="BH153" s="572"/>
      <c r="BI153" s="572"/>
      <c r="BJ153" s="573"/>
      <c r="BK153" s="580"/>
      <c r="BL153" s="581"/>
      <c r="BM153" s="581"/>
      <c r="BN153" s="581"/>
      <c r="BO153" s="581"/>
      <c r="BP153" s="581"/>
      <c r="BQ153" s="581"/>
      <c r="BR153" s="581"/>
      <c r="BS153" s="581"/>
      <c r="BT153" s="581"/>
      <c r="BU153" s="581"/>
      <c r="BV153" s="581"/>
      <c r="BW153" s="581"/>
      <c r="BX153" s="581"/>
      <c r="BY153" s="581"/>
      <c r="BZ153" s="581"/>
      <c r="CA153" s="581"/>
      <c r="CB153" s="581"/>
      <c r="CC153" s="581"/>
      <c r="CD153" s="581"/>
      <c r="CE153" s="582"/>
    </row>
    <row r="154" spans="2:83" ht="5.25" customHeight="1" thickBot="1" x14ac:dyDescent="0.2">
      <c r="B154" s="303"/>
      <c r="C154" s="304"/>
      <c r="D154" s="352"/>
      <c r="E154" s="314"/>
      <c r="F154" s="314"/>
      <c r="G154" s="314"/>
      <c r="H154" s="314"/>
      <c r="I154" s="314"/>
      <c r="J154" s="314"/>
      <c r="K154" s="314"/>
      <c r="L154" s="314"/>
      <c r="M154" s="314"/>
      <c r="N154" s="314"/>
      <c r="O154" s="314"/>
      <c r="P154" s="351"/>
      <c r="Q154" s="498"/>
      <c r="R154" s="308"/>
      <c r="S154" s="308"/>
      <c r="T154" s="308"/>
      <c r="U154" s="308"/>
      <c r="V154" s="308"/>
      <c r="W154" s="308"/>
      <c r="X154" s="308"/>
      <c r="Y154" s="308"/>
      <c r="Z154" s="308"/>
      <c r="AA154" s="308"/>
      <c r="AB154" s="308"/>
      <c r="AC154" s="309"/>
      <c r="AD154" s="14"/>
      <c r="AE154" s="14"/>
      <c r="AF154" s="587"/>
      <c r="AG154" s="587"/>
      <c r="AH154" s="587"/>
      <c r="AI154" s="587"/>
      <c r="AJ154" s="587"/>
      <c r="AK154" s="587"/>
      <c r="AL154" s="587"/>
      <c r="AM154" s="587"/>
      <c r="AN154" s="587"/>
      <c r="AO154" s="13"/>
      <c r="AP154" s="12"/>
      <c r="AS154" s="553"/>
      <c r="AT154" s="554"/>
      <c r="AU154" s="554"/>
      <c r="AV154" s="554"/>
      <c r="AW154" s="554"/>
      <c r="AX154" s="554"/>
      <c r="AY154" s="554"/>
      <c r="AZ154" s="554"/>
      <c r="BA154" s="555"/>
      <c r="BB154" s="562"/>
      <c r="BC154" s="563"/>
      <c r="BD154" s="563"/>
      <c r="BE154" s="563"/>
      <c r="BF154" s="564"/>
      <c r="BG154" s="571"/>
      <c r="BH154" s="572"/>
      <c r="BI154" s="572"/>
      <c r="BJ154" s="573"/>
      <c r="BK154" s="580"/>
      <c r="BL154" s="581"/>
      <c r="BM154" s="581"/>
      <c r="BN154" s="581"/>
      <c r="BO154" s="581"/>
      <c r="BP154" s="581"/>
      <c r="BQ154" s="581"/>
      <c r="BR154" s="581"/>
      <c r="BS154" s="581"/>
      <c r="BT154" s="581"/>
      <c r="BU154" s="581"/>
      <c r="BV154" s="581"/>
      <c r="BW154" s="581"/>
      <c r="BX154" s="581"/>
      <c r="BY154" s="581"/>
      <c r="BZ154" s="581"/>
      <c r="CA154" s="581"/>
      <c r="CB154" s="581"/>
      <c r="CC154" s="581"/>
      <c r="CD154" s="581"/>
      <c r="CE154" s="582"/>
    </row>
    <row r="155" spans="2:83" ht="5.25" customHeight="1" thickTop="1" thickBot="1" x14ac:dyDescent="0.2">
      <c r="B155" s="303"/>
      <c r="C155" s="304"/>
      <c r="D155" s="337"/>
      <c r="E155" s="608"/>
      <c r="F155" s="608"/>
      <c r="G155" s="608"/>
      <c r="H155" s="608"/>
      <c r="I155" s="608"/>
      <c r="J155" s="608"/>
      <c r="K155" s="608"/>
      <c r="L155" s="608"/>
      <c r="M155" s="608"/>
      <c r="N155" s="608"/>
      <c r="O155" s="609"/>
      <c r="P155" s="612" t="s">
        <v>5</v>
      </c>
      <c r="Q155" s="613"/>
      <c r="R155" s="613"/>
      <c r="S155" s="613"/>
      <c r="T155" s="613"/>
      <c r="U155" s="613"/>
      <c r="V155" s="613"/>
      <c r="W155" s="613"/>
      <c r="X155" s="613"/>
      <c r="Y155" s="613"/>
      <c r="Z155" s="617">
        <f>IF(G95=0,0,AG156/G95)</f>
        <v>0</v>
      </c>
      <c r="AA155" s="618"/>
      <c r="AB155" s="618"/>
      <c r="AC155" s="618"/>
      <c r="AD155" s="619"/>
      <c r="AE155" s="14"/>
      <c r="AF155" s="14"/>
      <c r="AG155" s="14"/>
      <c r="AH155" s="14"/>
      <c r="AI155" s="14"/>
      <c r="AJ155" s="14"/>
      <c r="AK155" s="14"/>
      <c r="AL155" s="14"/>
      <c r="AM155" s="14"/>
      <c r="AN155" s="14"/>
      <c r="AO155" s="14"/>
      <c r="AP155" s="18"/>
      <c r="AS155" s="556"/>
      <c r="AT155" s="557"/>
      <c r="AU155" s="557"/>
      <c r="AV155" s="557"/>
      <c r="AW155" s="557"/>
      <c r="AX155" s="557"/>
      <c r="AY155" s="557"/>
      <c r="AZ155" s="557"/>
      <c r="BA155" s="558"/>
      <c r="BB155" s="565"/>
      <c r="BC155" s="566"/>
      <c r="BD155" s="566"/>
      <c r="BE155" s="566"/>
      <c r="BF155" s="567"/>
      <c r="BG155" s="574"/>
      <c r="BH155" s="575"/>
      <c r="BI155" s="575"/>
      <c r="BJ155" s="576"/>
      <c r="BK155" s="583"/>
      <c r="BL155" s="584"/>
      <c r="BM155" s="584"/>
      <c r="BN155" s="584"/>
      <c r="BO155" s="584"/>
      <c r="BP155" s="584"/>
      <c r="BQ155" s="584"/>
      <c r="BR155" s="584"/>
      <c r="BS155" s="584"/>
      <c r="BT155" s="584"/>
      <c r="BU155" s="584"/>
      <c r="BV155" s="584"/>
      <c r="BW155" s="584"/>
      <c r="BX155" s="584"/>
      <c r="BY155" s="584"/>
      <c r="BZ155" s="584"/>
      <c r="CA155" s="584"/>
      <c r="CB155" s="584"/>
      <c r="CC155" s="584"/>
      <c r="CD155" s="584"/>
      <c r="CE155" s="585"/>
    </row>
    <row r="156" spans="2:83" ht="5.25" customHeight="1" thickTop="1" x14ac:dyDescent="0.15">
      <c r="B156" s="303"/>
      <c r="C156" s="304"/>
      <c r="D156" s="340"/>
      <c r="E156" s="608"/>
      <c r="F156" s="608"/>
      <c r="G156" s="608"/>
      <c r="H156" s="608"/>
      <c r="I156" s="608"/>
      <c r="J156" s="608"/>
      <c r="K156" s="608"/>
      <c r="L156" s="608"/>
      <c r="M156" s="608"/>
      <c r="N156" s="608"/>
      <c r="O156" s="609"/>
      <c r="P156" s="614"/>
      <c r="Q156" s="364"/>
      <c r="R156" s="364"/>
      <c r="S156" s="364"/>
      <c r="T156" s="364"/>
      <c r="U156" s="364"/>
      <c r="V156" s="364"/>
      <c r="W156" s="364"/>
      <c r="X156" s="364"/>
      <c r="Y156" s="364"/>
      <c r="Z156" s="620"/>
      <c r="AA156" s="620"/>
      <c r="AB156" s="620"/>
      <c r="AC156" s="620"/>
      <c r="AD156" s="621"/>
      <c r="AE156" s="14"/>
      <c r="AF156" s="14"/>
      <c r="AG156" s="694">
        <v>0</v>
      </c>
      <c r="AH156" s="695"/>
      <c r="AI156" s="695"/>
      <c r="AJ156" s="695"/>
      <c r="AK156" s="695"/>
      <c r="AL156" s="695"/>
      <c r="AM156" s="696"/>
      <c r="AN156" s="14"/>
      <c r="AO156" s="14"/>
      <c r="AP156" s="18"/>
      <c r="AS156" s="486" t="s">
        <v>4</v>
      </c>
      <c r="AT156" s="487"/>
      <c r="AU156" s="487"/>
      <c r="AV156" s="487"/>
      <c r="AW156" s="487"/>
      <c r="AX156" s="487"/>
      <c r="AY156" s="487"/>
      <c r="AZ156" s="487"/>
      <c r="BA156" s="488"/>
      <c r="BB156" s="432" t="s">
        <v>3</v>
      </c>
      <c r="BC156" s="433"/>
      <c r="BD156" s="433"/>
      <c r="BE156" s="433"/>
      <c r="BF156" s="434"/>
      <c r="BG156" s="441" t="s">
        <v>2</v>
      </c>
      <c r="BH156" s="442"/>
      <c r="BI156" s="442"/>
      <c r="BJ156" s="443"/>
      <c r="BK156" s="450" t="s">
        <v>1</v>
      </c>
      <c r="BL156" s="451"/>
      <c r="BM156" s="451"/>
      <c r="BN156" s="451"/>
      <c r="BO156" s="451"/>
      <c r="BP156" s="451"/>
      <c r="BQ156" s="451"/>
      <c r="BR156" s="451"/>
      <c r="BS156" s="451"/>
      <c r="BT156" s="451"/>
      <c r="BU156" s="451"/>
      <c r="BV156" s="451"/>
      <c r="BW156" s="451"/>
      <c r="BX156" s="451"/>
      <c r="BY156" s="451"/>
      <c r="BZ156" s="451"/>
      <c r="CA156" s="451"/>
      <c r="CB156" s="451"/>
      <c r="CC156" s="451"/>
      <c r="CD156" s="451"/>
      <c r="CE156" s="452"/>
    </row>
    <row r="157" spans="2:83" ht="5.25" customHeight="1" x14ac:dyDescent="0.15">
      <c r="B157" s="303"/>
      <c r="C157" s="304"/>
      <c r="D157" s="337" t="s">
        <v>0</v>
      </c>
      <c r="E157" s="608"/>
      <c r="F157" s="608"/>
      <c r="G157" s="608"/>
      <c r="H157" s="608"/>
      <c r="I157" s="608"/>
      <c r="J157" s="608"/>
      <c r="K157" s="608"/>
      <c r="L157" s="608"/>
      <c r="M157" s="608"/>
      <c r="N157" s="608"/>
      <c r="O157" s="609"/>
      <c r="P157" s="614"/>
      <c r="Q157" s="364"/>
      <c r="R157" s="364"/>
      <c r="S157" s="364"/>
      <c r="T157" s="364"/>
      <c r="U157" s="364"/>
      <c r="V157" s="364"/>
      <c r="W157" s="364"/>
      <c r="X157" s="364"/>
      <c r="Y157" s="364"/>
      <c r="Z157" s="620"/>
      <c r="AA157" s="620"/>
      <c r="AB157" s="620"/>
      <c r="AC157" s="620"/>
      <c r="AD157" s="621"/>
      <c r="AE157" s="14"/>
      <c r="AF157" s="14"/>
      <c r="AG157" s="697"/>
      <c r="AH157" s="625"/>
      <c r="AI157" s="625"/>
      <c r="AJ157" s="625"/>
      <c r="AK157" s="625"/>
      <c r="AL157" s="625"/>
      <c r="AM157" s="698"/>
      <c r="AN157" s="14"/>
      <c r="AO157" s="14"/>
      <c r="AP157" s="18"/>
      <c r="AS157" s="588"/>
      <c r="AT157" s="589"/>
      <c r="AU157" s="589"/>
      <c r="AV157" s="589"/>
      <c r="AW157" s="589"/>
      <c r="AX157" s="589"/>
      <c r="AY157" s="589"/>
      <c r="AZ157" s="589"/>
      <c r="BA157" s="590"/>
      <c r="BB157" s="594"/>
      <c r="BC157" s="595"/>
      <c r="BD157" s="595"/>
      <c r="BE157" s="595"/>
      <c r="BF157" s="596"/>
      <c r="BG157" s="600"/>
      <c r="BH157" s="601"/>
      <c r="BI157" s="601"/>
      <c r="BJ157" s="602"/>
      <c r="BK157" s="606"/>
      <c r="BL157" s="454"/>
      <c r="BM157" s="454"/>
      <c r="BN157" s="454"/>
      <c r="BO157" s="454"/>
      <c r="BP157" s="454"/>
      <c r="BQ157" s="454"/>
      <c r="BR157" s="454"/>
      <c r="BS157" s="454"/>
      <c r="BT157" s="454"/>
      <c r="BU157" s="454"/>
      <c r="BV157" s="454"/>
      <c r="BW157" s="454"/>
      <c r="BX157" s="454"/>
      <c r="BY157" s="454"/>
      <c r="BZ157" s="454"/>
      <c r="CA157" s="454"/>
      <c r="CB157" s="454"/>
      <c r="CC157" s="454"/>
      <c r="CD157" s="454"/>
      <c r="CE157" s="455"/>
    </row>
    <row r="158" spans="2:83" ht="5.25" customHeight="1" x14ac:dyDescent="0.15">
      <c r="B158" s="303"/>
      <c r="C158" s="304"/>
      <c r="D158" s="340"/>
      <c r="E158" s="608"/>
      <c r="F158" s="608"/>
      <c r="G158" s="608"/>
      <c r="H158" s="608"/>
      <c r="I158" s="608"/>
      <c r="J158" s="608"/>
      <c r="K158" s="608"/>
      <c r="L158" s="608"/>
      <c r="M158" s="608"/>
      <c r="N158" s="608"/>
      <c r="O158" s="609"/>
      <c r="P158" s="614"/>
      <c r="Q158" s="364"/>
      <c r="R158" s="364"/>
      <c r="S158" s="364"/>
      <c r="T158" s="364"/>
      <c r="U158" s="364"/>
      <c r="V158" s="364"/>
      <c r="W158" s="364"/>
      <c r="X158" s="364"/>
      <c r="Y158" s="364"/>
      <c r="Z158" s="620"/>
      <c r="AA158" s="620"/>
      <c r="AB158" s="620"/>
      <c r="AC158" s="620"/>
      <c r="AD158" s="621"/>
      <c r="AE158" s="14"/>
      <c r="AF158" s="14"/>
      <c r="AG158" s="697"/>
      <c r="AH158" s="625"/>
      <c r="AI158" s="625"/>
      <c r="AJ158" s="625"/>
      <c r="AK158" s="625"/>
      <c r="AL158" s="625"/>
      <c r="AM158" s="698"/>
      <c r="AN158" s="14"/>
      <c r="AO158" s="14"/>
      <c r="AP158" s="18"/>
      <c r="AS158" s="588"/>
      <c r="AT158" s="589"/>
      <c r="AU158" s="589"/>
      <c r="AV158" s="589"/>
      <c r="AW158" s="589"/>
      <c r="AX158" s="589"/>
      <c r="AY158" s="589"/>
      <c r="AZ158" s="589"/>
      <c r="BA158" s="590"/>
      <c r="BB158" s="594"/>
      <c r="BC158" s="595"/>
      <c r="BD158" s="595"/>
      <c r="BE158" s="595"/>
      <c r="BF158" s="596"/>
      <c r="BG158" s="600"/>
      <c r="BH158" s="601"/>
      <c r="BI158" s="601"/>
      <c r="BJ158" s="602"/>
      <c r="BK158" s="606"/>
      <c r="BL158" s="454"/>
      <c r="BM158" s="454"/>
      <c r="BN158" s="454"/>
      <c r="BO158" s="454"/>
      <c r="BP158" s="454"/>
      <c r="BQ158" s="454"/>
      <c r="BR158" s="454"/>
      <c r="BS158" s="454"/>
      <c r="BT158" s="454"/>
      <c r="BU158" s="454"/>
      <c r="BV158" s="454"/>
      <c r="BW158" s="454"/>
      <c r="BX158" s="454"/>
      <c r="BY158" s="454"/>
      <c r="BZ158" s="454"/>
      <c r="CA158" s="454"/>
      <c r="CB158" s="454"/>
      <c r="CC158" s="454"/>
      <c r="CD158" s="454"/>
      <c r="CE158" s="455"/>
    </row>
    <row r="159" spans="2:83" ht="5.25" customHeight="1" thickBot="1" x14ac:dyDescent="0.2">
      <c r="B159" s="303"/>
      <c r="C159" s="304"/>
      <c r="D159" s="17"/>
      <c r="E159" s="16"/>
      <c r="F159" s="16"/>
      <c r="G159" s="16"/>
      <c r="H159" s="16"/>
      <c r="I159" s="16"/>
      <c r="J159" s="16"/>
      <c r="K159" s="16"/>
      <c r="L159" s="16"/>
      <c r="M159" s="16"/>
      <c r="N159" s="16"/>
      <c r="O159" s="15"/>
      <c r="P159" s="615"/>
      <c r="Q159" s="616"/>
      <c r="R159" s="616"/>
      <c r="S159" s="616"/>
      <c r="T159" s="616"/>
      <c r="U159" s="616"/>
      <c r="V159" s="616"/>
      <c r="W159" s="616"/>
      <c r="X159" s="616"/>
      <c r="Y159" s="616"/>
      <c r="Z159" s="622"/>
      <c r="AA159" s="622"/>
      <c r="AB159" s="622"/>
      <c r="AC159" s="622"/>
      <c r="AD159" s="623"/>
      <c r="AE159" s="14"/>
      <c r="AF159" s="14"/>
      <c r="AG159" s="699"/>
      <c r="AH159" s="700"/>
      <c r="AI159" s="700"/>
      <c r="AJ159" s="700"/>
      <c r="AK159" s="700"/>
      <c r="AL159" s="700"/>
      <c r="AM159" s="701"/>
      <c r="AN159" s="14"/>
      <c r="AO159" s="13"/>
      <c r="AP159" s="12"/>
      <c r="AS159" s="588"/>
      <c r="AT159" s="589"/>
      <c r="AU159" s="589"/>
      <c r="AV159" s="589"/>
      <c r="AW159" s="589"/>
      <c r="AX159" s="589"/>
      <c r="AY159" s="589"/>
      <c r="AZ159" s="589"/>
      <c r="BA159" s="590"/>
      <c r="BB159" s="594"/>
      <c r="BC159" s="595"/>
      <c r="BD159" s="595"/>
      <c r="BE159" s="595"/>
      <c r="BF159" s="596"/>
      <c r="BG159" s="600"/>
      <c r="BH159" s="601"/>
      <c r="BI159" s="601"/>
      <c r="BJ159" s="602"/>
      <c r="BK159" s="606"/>
      <c r="BL159" s="454"/>
      <c r="BM159" s="454"/>
      <c r="BN159" s="454"/>
      <c r="BO159" s="454"/>
      <c r="BP159" s="454"/>
      <c r="BQ159" s="454"/>
      <c r="BR159" s="454"/>
      <c r="BS159" s="454"/>
      <c r="BT159" s="454"/>
      <c r="BU159" s="454"/>
      <c r="BV159" s="454"/>
      <c r="BW159" s="454"/>
      <c r="BX159" s="454"/>
      <c r="BY159" s="454"/>
      <c r="BZ159" s="454"/>
      <c r="CA159" s="454"/>
      <c r="CB159" s="454"/>
      <c r="CC159" s="454"/>
      <c r="CD159" s="454"/>
      <c r="CE159" s="455"/>
    </row>
    <row r="160" spans="2:83" ht="4.5" customHeight="1" thickTop="1" x14ac:dyDescent="0.15">
      <c r="B160" s="303"/>
      <c r="C160" s="304"/>
      <c r="D160" s="11"/>
      <c r="E160" s="10"/>
      <c r="F160" s="10"/>
      <c r="G160" s="10"/>
      <c r="H160" s="10"/>
      <c r="I160" s="10"/>
      <c r="J160" s="10"/>
      <c r="K160" s="10"/>
      <c r="L160" s="10"/>
      <c r="M160" s="9"/>
      <c r="N160" s="9"/>
      <c r="O160" s="9"/>
      <c r="P160" s="8"/>
      <c r="Q160" s="7"/>
      <c r="R160" s="7"/>
      <c r="S160" s="7"/>
      <c r="T160" s="7"/>
      <c r="U160" s="7"/>
      <c r="V160" s="7"/>
      <c r="W160" s="7"/>
      <c r="X160" s="7"/>
      <c r="Y160" s="7"/>
      <c r="Z160" s="7"/>
      <c r="AA160" s="7"/>
      <c r="AB160" s="7"/>
      <c r="AC160" s="7"/>
      <c r="AD160" s="6"/>
      <c r="AE160" s="5"/>
      <c r="AF160" s="5"/>
      <c r="AG160" s="5"/>
      <c r="AH160" s="5"/>
      <c r="AI160" s="5"/>
      <c r="AJ160" s="5"/>
      <c r="AK160" s="5"/>
      <c r="AL160" s="5"/>
      <c r="AM160" s="5"/>
      <c r="AN160" s="5"/>
      <c r="AO160" s="5"/>
      <c r="AP160" s="4"/>
      <c r="AS160" s="591"/>
      <c r="AT160" s="592"/>
      <c r="AU160" s="592"/>
      <c r="AV160" s="592"/>
      <c r="AW160" s="592"/>
      <c r="AX160" s="592"/>
      <c r="AY160" s="592"/>
      <c r="AZ160" s="592"/>
      <c r="BA160" s="593"/>
      <c r="BB160" s="597"/>
      <c r="BC160" s="598"/>
      <c r="BD160" s="598"/>
      <c r="BE160" s="598"/>
      <c r="BF160" s="599"/>
      <c r="BG160" s="603"/>
      <c r="BH160" s="604"/>
      <c r="BI160" s="604"/>
      <c r="BJ160" s="605"/>
      <c r="BK160" s="607"/>
      <c r="BL160" s="457"/>
      <c r="BM160" s="457"/>
      <c r="BN160" s="457"/>
      <c r="BO160" s="457"/>
      <c r="BP160" s="457"/>
      <c r="BQ160" s="457"/>
      <c r="BR160" s="457"/>
      <c r="BS160" s="457"/>
      <c r="BT160" s="457"/>
      <c r="BU160" s="457"/>
      <c r="BV160" s="457"/>
      <c r="BW160" s="457"/>
      <c r="BX160" s="457"/>
      <c r="BY160" s="457"/>
      <c r="BZ160" s="457"/>
      <c r="CA160" s="457"/>
      <c r="CB160" s="457"/>
      <c r="CC160" s="457"/>
      <c r="CD160" s="457"/>
      <c r="CE160" s="458"/>
    </row>
    <row r="161" spans="4:83" ht="4.5" customHeight="1" x14ac:dyDescent="0.15">
      <c r="D161" s="610" t="s">
        <v>127</v>
      </c>
      <c r="E161" s="610"/>
      <c r="F161" s="610"/>
      <c r="G161" s="610"/>
      <c r="H161" s="610"/>
      <c r="I161" s="610"/>
      <c r="J161" s="610"/>
      <c r="K161" s="610"/>
      <c r="L161" s="610"/>
      <c r="M161" s="610"/>
      <c r="N161" s="610"/>
      <c r="O161" s="610"/>
    </row>
    <row r="162" spans="4:83" ht="20.100000000000001" customHeight="1" x14ac:dyDescent="0.15">
      <c r="D162" s="611"/>
      <c r="E162" s="611"/>
      <c r="F162" s="611"/>
      <c r="G162" s="611"/>
      <c r="H162" s="611"/>
      <c r="I162" s="611"/>
      <c r="J162" s="611"/>
      <c r="K162" s="611"/>
      <c r="L162" s="611"/>
      <c r="M162" s="611"/>
      <c r="N162" s="611"/>
      <c r="O162" s="611"/>
      <c r="CD162" s="3"/>
      <c r="CE162" s="2"/>
    </row>
  </sheetData>
  <sheetProtection sheet="1" objects="1" scenarios="1"/>
  <mergeCells count="231">
    <mergeCell ref="BK156:CE160"/>
    <mergeCell ref="D157:O158"/>
    <mergeCell ref="D161:O162"/>
    <mergeCell ref="D153:P154"/>
    <mergeCell ref="Q153:AC154"/>
    <mergeCell ref="D155:O156"/>
    <mergeCell ref="P155:Y159"/>
    <mergeCell ref="Z155:AD159"/>
    <mergeCell ref="AG156:AM159"/>
    <mergeCell ref="AS156:BA160"/>
    <mergeCell ref="BB156:BF160"/>
    <mergeCell ref="BG156:BJ160"/>
    <mergeCell ref="AS151:BA155"/>
    <mergeCell ref="BB151:BF155"/>
    <mergeCell ref="BG151:BJ155"/>
    <mergeCell ref="BK151:CE155"/>
    <mergeCell ref="AF152:AN154"/>
    <mergeCell ref="BG146:BJ150"/>
    <mergeCell ref="BK146:CE150"/>
    <mergeCell ref="AS146:BA150"/>
    <mergeCell ref="BB146:BF150"/>
    <mergeCell ref="Q146:AC147"/>
    <mergeCell ref="D143:P144"/>
    <mergeCell ref="D147:P148"/>
    <mergeCell ref="Q148:AC148"/>
    <mergeCell ref="AF148:AN151"/>
    <mergeCell ref="D149:P150"/>
    <mergeCell ref="Q149:AC150"/>
    <mergeCell ref="D151:P152"/>
    <mergeCell ref="Q151:AC152"/>
    <mergeCell ref="BB136:BF140"/>
    <mergeCell ref="BG136:BJ140"/>
    <mergeCell ref="BK136:CE140"/>
    <mergeCell ref="D137:P138"/>
    <mergeCell ref="AD138:AJ139"/>
    <mergeCell ref="D139:P140"/>
    <mergeCell ref="Q139:AC140"/>
    <mergeCell ref="AD140:AJ140"/>
    <mergeCell ref="AK140:AL143"/>
    <mergeCell ref="AM140:AP143"/>
    <mergeCell ref="D141:P142"/>
    <mergeCell ref="Q141:AC142"/>
    <mergeCell ref="AD141:AJ142"/>
    <mergeCell ref="AS141:BA145"/>
    <mergeCell ref="BB141:BF145"/>
    <mergeCell ref="BG141:BJ145"/>
    <mergeCell ref="BK141:CE145"/>
    <mergeCell ref="Q143:AC143"/>
    <mergeCell ref="AD143:AJ144"/>
    <mergeCell ref="Q144:AC145"/>
    <mergeCell ref="AK144:AL147"/>
    <mergeCell ref="AM144:AP147"/>
    <mergeCell ref="D145:P146"/>
    <mergeCell ref="AD145:AJ146"/>
    <mergeCell ref="AM132:AP133"/>
    <mergeCell ref="D133:P134"/>
    <mergeCell ref="AM134:AO135"/>
    <mergeCell ref="AP134:AP135"/>
    <mergeCell ref="Q136:AC137"/>
    <mergeCell ref="AD136:AJ137"/>
    <mergeCell ref="AK136:AL139"/>
    <mergeCell ref="AM136:AP139"/>
    <mergeCell ref="AS136:BA140"/>
    <mergeCell ref="BZ121:CB123"/>
    <mergeCell ref="CC121:CE123"/>
    <mergeCell ref="D123:K124"/>
    <mergeCell ref="AD123:AP123"/>
    <mergeCell ref="L124:P128"/>
    <mergeCell ref="Q124:U128"/>
    <mergeCell ref="Y124:AC125"/>
    <mergeCell ref="AD124:AH128"/>
    <mergeCell ref="D135:P136"/>
    <mergeCell ref="Q135:AC135"/>
    <mergeCell ref="AD130:AF134"/>
    <mergeCell ref="AG130:AH134"/>
    <mergeCell ref="AM130:AO131"/>
    <mergeCell ref="AP130:AP131"/>
    <mergeCell ref="D131:P132"/>
    <mergeCell ref="AK124:AL135"/>
    <mergeCell ref="AM124:AP127"/>
    <mergeCell ref="D125:K126"/>
    <mergeCell ref="D129:K130"/>
    <mergeCell ref="Y130:AC131"/>
    <mergeCell ref="BB131:BF135"/>
    <mergeCell ref="BG131:BJ135"/>
    <mergeCell ref="BK131:CE135"/>
    <mergeCell ref="Y132:AC134"/>
    <mergeCell ref="CC107:CE109"/>
    <mergeCell ref="R109:AB112"/>
    <mergeCell ref="AF109:AN112"/>
    <mergeCell ref="D110:P111"/>
    <mergeCell ref="AU111:BC113"/>
    <mergeCell ref="BS111:BU113"/>
    <mergeCell ref="BV111:BX113"/>
    <mergeCell ref="BZ111:CB113"/>
    <mergeCell ref="CC111:CE113"/>
    <mergeCell ref="D112:P113"/>
    <mergeCell ref="T113:Z116"/>
    <mergeCell ref="AF113:AN116"/>
    <mergeCell ref="D114:P115"/>
    <mergeCell ref="D116:P117"/>
    <mergeCell ref="AU116:BC118"/>
    <mergeCell ref="BD116:BR118"/>
    <mergeCell ref="BS116:BU118"/>
    <mergeCell ref="BV116:BX118"/>
    <mergeCell ref="BZ116:CB118"/>
    <mergeCell ref="CC116:CE118"/>
    <mergeCell ref="T117:Z120"/>
    <mergeCell ref="AD117:AP118"/>
    <mergeCell ref="D118:P120"/>
    <mergeCell ref="AD119:AP120"/>
    <mergeCell ref="BZ103:CB105"/>
    <mergeCell ref="BZ92:CB94"/>
    <mergeCell ref="CC92:CE94"/>
    <mergeCell ref="BZ85:CB87"/>
    <mergeCell ref="CC85:CE87"/>
    <mergeCell ref="BV103:BX105"/>
    <mergeCell ref="BD99:BR101"/>
    <mergeCell ref="L100:P104"/>
    <mergeCell ref="Q100:U104"/>
    <mergeCell ref="AU92:BC94"/>
    <mergeCell ref="BD92:BR94"/>
    <mergeCell ref="BS92:BU94"/>
    <mergeCell ref="AU103:BC105"/>
    <mergeCell ref="BO103:BR113"/>
    <mergeCell ref="BS103:BU105"/>
    <mergeCell ref="AC94:AP95"/>
    <mergeCell ref="CC103:CE105"/>
    <mergeCell ref="AC104:AP105"/>
    <mergeCell ref="D107:P109"/>
    <mergeCell ref="AU107:BC109"/>
    <mergeCell ref="BE107:BN109"/>
    <mergeCell ref="BS107:BU109"/>
    <mergeCell ref="BV107:BX109"/>
    <mergeCell ref="BZ107:CB109"/>
    <mergeCell ref="B88:C160"/>
    <mergeCell ref="AA88:AP89"/>
    <mergeCell ref="BE88:BQ90"/>
    <mergeCell ref="F90:N94"/>
    <mergeCell ref="R90:AB94"/>
    <mergeCell ref="AC90:AP91"/>
    <mergeCell ref="AC92:AP93"/>
    <mergeCell ref="AC100:AP101"/>
    <mergeCell ref="AC102:AP103"/>
    <mergeCell ref="Y126:AC128"/>
    <mergeCell ref="AS126:BA130"/>
    <mergeCell ref="BB126:BF130"/>
    <mergeCell ref="BG126:BJ130"/>
    <mergeCell ref="BK126:CE130"/>
    <mergeCell ref="D127:K128"/>
    <mergeCell ref="AM128:AP129"/>
    <mergeCell ref="D121:P122"/>
    <mergeCell ref="AD121:AP122"/>
    <mergeCell ref="AU121:BC123"/>
    <mergeCell ref="BD121:BR123"/>
    <mergeCell ref="BS121:BU123"/>
    <mergeCell ref="BV121:BX123"/>
    <mergeCell ref="AS131:BA135"/>
    <mergeCell ref="AD135:AJ135"/>
    <mergeCell ref="AU85:BC87"/>
    <mergeCell ref="BD85:BR87"/>
    <mergeCell ref="BS85:BU87"/>
    <mergeCell ref="BV85:BX87"/>
    <mergeCell ref="G80:J83"/>
    <mergeCell ref="K80:L83"/>
    <mergeCell ref="T82:W84"/>
    <mergeCell ref="X82:AA84"/>
    <mergeCell ref="G95:M98"/>
    <mergeCell ref="S95:AA98"/>
    <mergeCell ref="BE95:BS97"/>
    <mergeCell ref="AC96:AP97"/>
    <mergeCell ref="AC98:AP99"/>
    <mergeCell ref="AU99:BC101"/>
    <mergeCell ref="Q86:AG87"/>
    <mergeCell ref="BV92:BX94"/>
    <mergeCell ref="AJ76:AL78"/>
    <mergeCell ref="AM76:AM78"/>
    <mergeCell ref="T79:W81"/>
    <mergeCell ref="X79:AA81"/>
    <mergeCell ref="AB79:AE81"/>
    <mergeCell ref="AF79:AI81"/>
    <mergeCell ref="AJ79:AM81"/>
    <mergeCell ref="AJ82:AM84"/>
    <mergeCell ref="D85:M87"/>
    <mergeCell ref="X59:AA63"/>
    <mergeCell ref="AK59:AN63"/>
    <mergeCell ref="K67:N71"/>
    <mergeCell ref="T69:AM71"/>
    <mergeCell ref="T72:W75"/>
    <mergeCell ref="X72:AA75"/>
    <mergeCell ref="AB72:AE75"/>
    <mergeCell ref="AF72:AI75"/>
    <mergeCell ref="AJ72:AM75"/>
    <mergeCell ref="B25:C84"/>
    <mergeCell ref="G26:J29"/>
    <mergeCell ref="K26:L29"/>
    <mergeCell ref="R31:U35"/>
    <mergeCell ref="X31:AA35"/>
    <mergeCell ref="AE31:AH35"/>
    <mergeCell ref="E50:H54"/>
    <mergeCell ref="U51:W54"/>
    <mergeCell ref="X51:X54"/>
    <mergeCell ref="AD54:AF56"/>
    <mergeCell ref="AG54:AH56"/>
    <mergeCell ref="T76:W78"/>
    <mergeCell ref="X76:Z78"/>
    <mergeCell ref="AA76:AA78"/>
    <mergeCell ref="AB76:AD78"/>
    <mergeCell ref="AE76:AE78"/>
    <mergeCell ref="AF76:AH78"/>
    <mergeCell ref="AB82:AE84"/>
    <mergeCell ref="AF82:AI84"/>
    <mergeCell ref="AI76:AI78"/>
    <mergeCell ref="AI54:AI56"/>
    <mergeCell ref="AD57:AF59"/>
    <mergeCell ref="AG57:AH59"/>
    <mergeCell ref="AI57:AI59"/>
    <mergeCell ref="AK31:AN35"/>
    <mergeCell ref="K34:N38"/>
    <mergeCell ref="U42:W45"/>
    <mergeCell ref="X42:X45"/>
    <mergeCell ref="Z42:AA43"/>
    <mergeCell ref="AB42:AB43"/>
    <mergeCell ref="AE43:AH47"/>
    <mergeCell ref="AK45:AN49"/>
    <mergeCell ref="BE3:CE5"/>
    <mergeCell ref="D7:AO9"/>
    <mergeCell ref="D11:AO19"/>
    <mergeCell ref="D21:O24"/>
    <mergeCell ref="Q21:AB24"/>
    <mergeCell ref="AD21:AO24"/>
  </mergeCells>
  <phoneticPr fontId="54"/>
  <printOptions horizontalCentered="1" verticalCentered="1"/>
  <pageMargins left="0" right="0" top="0" bottom="0" header="0" footer="0"/>
  <pageSetup paperSize="8"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201※年※月</vt:lpstr>
      <vt:lpstr>'201※年※月'!Print_Area</vt:lpstr>
      <vt:lpstr>記入例!Print_Area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富澤隆久</dc:creator>
  <cp:lastModifiedBy>藤岡朋子</cp:lastModifiedBy>
  <cp:lastPrinted>2017-11-15T23:48:01Z</cp:lastPrinted>
  <dcterms:created xsi:type="dcterms:W3CDTF">2017-09-29T00:59:13Z</dcterms:created>
  <dcterms:modified xsi:type="dcterms:W3CDTF">2017-11-16T09:37:58Z</dcterms:modified>
</cp:coreProperties>
</file>